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L50" i="1" s="1"/>
  <c r="P50" i="1"/>
  <c r="O50" i="1"/>
  <c r="N50" i="1"/>
  <c r="K50" i="1"/>
  <c r="J50" i="1"/>
  <c r="I50" i="1"/>
  <c r="H50" i="1"/>
  <c r="G50" i="1"/>
  <c r="M50" i="1" s="1"/>
  <c r="F50" i="1"/>
  <c r="E50" i="1"/>
  <c r="D50" i="1"/>
  <c r="C50" i="1"/>
  <c r="A50" i="1"/>
  <c r="AB49" i="1"/>
  <c r="AA49" i="1"/>
  <c r="U49" i="1"/>
  <c r="T49" i="1"/>
  <c r="S49" i="1"/>
  <c r="R49" i="1"/>
  <c r="Q49" i="1"/>
  <c r="L49" i="1" s="1"/>
  <c r="P49" i="1"/>
  <c r="O49" i="1"/>
  <c r="N49" i="1"/>
  <c r="K49" i="1"/>
  <c r="J49" i="1"/>
  <c r="I49" i="1"/>
  <c r="H49" i="1"/>
  <c r="G49" i="1"/>
  <c r="M49" i="1" s="1"/>
  <c r="F49" i="1"/>
  <c r="E49" i="1"/>
  <c r="D49" i="1"/>
  <c r="C49" i="1"/>
  <c r="B49" i="1"/>
  <c r="A49" i="1"/>
  <c r="AB48" i="1"/>
  <c r="AA48" i="1"/>
  <c r="U48" i="1"/>
  <c r="T48" i="1"/>
  <c r="S48" i="1"/>
  <c r="R48" i="1"/>
  <c r="Q48" i="1"/>
  <c r="P48" i="1"/>
  <c r="O48" i="1"/>
  <c r="N48" i="1"/>
  <c r="K48" i="1"/>
  <c r="J48" i="1"/>
  <c r="I48" i="1"/>
  <c r="H48" i="1"/>
  <c r="G48" i="1"/>
  <c r="M48" i="1" s="1"/>
  <c r="F48" i="1"/>
  <c r="E48" i="1"/>
  <c r="D48" i="1"/>
  <c r="L48" i="1" s="1"/>
  <c r="C48" i="1"/>
  <c r="B48" i="1"/>
  <c r="A48" i="1"/>
  <c r="AB47" i="1"/>
  <c r="AA47" i="1"/>
  <c r="U47" i="1"/>
  <c r="T47" i="1"/>
  <c r="S47" i="1"/>
  <c r="R47" i="1"/>
  <c r="Q47" i="1"/>
  <c r="L47" i="1" s="1"/>
  <c r="P47" i="1"/>
  <c r="O47" i="1"/>
  <c r="N47" i="1"/>
  <c r="K47" i="1"/>
  <c r="J47" i="1"/>
  <c r="I47" i="1"/>
  <c r="H47" i="1"/>
  <c r="G47" i="1"/>
  <c r="M47" i="1" s="1"/>
  <c r="F47" i="1"/>
  <c r="E47" i="1"/>
  <c r="D47" i="1"/>
  <c r="C47" i="1"/>
  <c r="B47" i="1"/>
  <c r="A47" i="1"/>
  <c r="AB46" i="1"/>
  <c r="AA46" i="1"/>
  <c r="U46" i="1"/>
  <c r="T46" i="1"/>
  <c r="S46" i="1"/>
  <c r="R46" i="1"/>
  <c r="Q46" i="1"/>
  <c r="P46" i="1"/>
  <c r="O46" i="1"/>
  <c r="N46" i="1"/>
  <c r="K46" i="1"/>
  <c r="J46" i="1"/>
  <c r="I46" i="1"/>
  <c r="M46" i="1" s="1"/>
  <c r="H46" i="1"/>
  <c r="G46" i="1"/>
  <c r="F46" i="1"/>
  <c r="E46" i="1"/>
  <c r="D46" i="1"/>
  <c r="L46" i="1" s="1"/>
  <c r="C46" i="1"/>
  <c r="B46" i="1"/>
  <c r="A46" i="1"/>
  <c r="AB45" i="1"/>
  <c r="AA45" i="1"/>
  <c r="U45" i="1"/>
  <c r="T45" i="1"/>
  <c r="S45" i="1"/>
  <c r="R45" i="1"/>
  <c r="Q45" i="1"/>
  <c r="L45" i="1" s="1"/>
  <c r="P45" i="1"/>
  <c r="O45" i="1"/>
  <c r="N45" i="1"/>
  <c r="K45" i="1"/>
  <c r="J45" i="1"/>
  <c r="I45" i="1"/>
  <c r="M45" i="1" s="1"/>
  <c r="H45" i="1"/>
  <c r="G45" i="1"/>
  <c r="F45" i="1"/>
  <c r="E45" i="1"/>
  <c r="D45" i="1"/>
  <c r="C45" i="1"/>
  <c r="B45" i="1"/>
  <c r="A45" i="1"/>
  <c r="AB44" i="1"/>
  <c r="AA44" i="1"/>
  <c r="U44" i="1"/>
  <c r="T44" i="1"/>
  <c r="S44" i="1"/>
  <c r="R44" i="1"/>
  <c r="Q44" i="1"/>
  <c r="P44" i="1"/>
  <c r="O44" i="1"/>
  <c r="N44" i="1"/>
  <c r="K44" i="1"/>
  <c r="J44" i="1"/>
  <c r="I44" i="1"/>
  <c r="H44" i="1"/>
  <c r="G44" i="1"/>
  <c r="M44" i="1" s="1"/>
  <c r="F44" i="1"/>
  <c r="E44" i="1"/>
  <c r="D44" i="1"/>
  <c r="L44" i="1" s="1"/>
  <c r="C44" i="1"/>
  <c r="B44" i="1"/>
  <c r="A44" i="1"/>
  <c r="AB43" i="1"/>
  <c r="AA43" i="1"/>
  <c r="U43" i="1"/>
  <c r="T43" i="1"/>
  <c r="S43" i="1"/>
  <c r="R43" i="1"/>
  <c r="Q43" i="1"/>
  <c r="L43" i="1" s="1"/>
  <c r="P43" i="1"/>
  <c r="O43" i="1"/>
  <c r="N43" i="1"/>
  <c r="K43" i="1"/>
  <c r="J43" i="1"/>
  <c r="I43" i="1"/>
  <c r="H43" i="1"/>
  <c r="G43" i="1"/>
  <c r="M43" i="1" s="1"/>
  <c r="F43" i="1"/>
  <c r="E43" i="1"/>
  <c r="D43" i="1"/>
  <c r="C43" i="1"/>
  <c r="B43" i="1"/>
  <c r="A43" i="1"/>
  <c r="AB42" i="1"/>
  <c r="AA42" i="1"/>
  <c r="U42" i="1"/>
  <c r="T42" i="1"/>
  <c r="S42" i="1"/>
  <c r="R42" i="1"/>
  <c r="Q42" i="1"/>
  <c r="P42" i="1"/>
  <c r="O42" i="1"/>
  <c r="N42" i="1"/>
  <c r="K42" i="1"/>
  <c r="J42" i="1"/>
  <c r="I42" i="1"/>
  <c r="H42" i="1"/>
  <c r="G42" i="1"/>
  <c r="M42" i="1" s="1"/>
  <c r="F42" i="1"/>
  <c r="E42" i="1"/>
  <c r="D42" i="1"/>
  <c r="L42" i="1" s="1"/>
  <c r="C42" i="1"/>
  <c r="B42" i="1"/>
  <c r="A42" i="1"/>
  <c r="AB41" i="1"/>
  <c r="AA41" i="1"/>
  <c r="U41" i="1"/>
  <c r="T41" i="1"/>
  <c r="S41" i="1"/>
  <c r="R41" i="1"/>
  <c r="Q41" i="1"/>
  <c r="L41" i="1" s="1"/>
  <c r="P41" i="1"/>
  <c r="O41" i="1"/>
  <c r="N41" i="1"/>
  <c r="K41" i="1"/>
  <c r="J41" i="1"/>
  <c r="I41" i="1"/>
  <c r="M41" i="1" s="1"/>
  <c r="H41" i="1"/>
  <c r="G41" i="1"/>
  <c r="F41" i="1"/>
  <c r="E41" i="1"/>
  <c r="D41" i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M40" i="1" s="1"/>
  <c r="H40" i="1"/>
  <c r="G40" i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L39" i="1" s="1"/>
  <c r="P39" i="1"/>
  <c r="O39" i="1"/>
  <c r="N39" i="1"/>
  <c r="K39" i="1"/>
  <c r="J39" i="1"/>
  <c r="I39" i="1"/>
  <c r="H39" i="1"/>
  <c r="G39" i="1"/>
  <c r="M39" i="1" s="1"/>
  <c r="F39" i="1"/>
  <c r="E39" i="1"/>
  <c r="D39" i="1"/>
  <c r="C39" i="1"/>
  <c r="B39" i="1"/>
  <c r="A39" i="1"/>
  <c r="AB38" i="1"/>
  <c r="AA38" i="1"/>
  <c r="U38" i="1"/>
  <c r="T38" i="1"/>
  <c r="S38" i="1"/>
  <c r="R38" i="1"/>
  <c r="Q38" i="1"/>
  <c r="P38" i="1"/>
  <c r="O38" i="1"/>
  <c r="N38" i="1"/>
  <c r="K38" i="1"/>
  <c r="J38" i="1"/>
  <c r="I38" i="1"/>
  <c r="H38" i="1"/>
  <c r="G38" i="1"/>
  <c r="M38" i="1" s="1"/>
  <c r="F38" i="1"/>
  <c r="E38" i="1"/>
  <c r="D38" i="1"/>
  <c r="L38" i="1" s="1"/>
  <c r="C38" i="1"/>
  <c r="B38" i="1"/>
  <c r="A38" i="1"/>
  <c r="AB37" i="1"/>
  <c r="AA37" i="1"/>
  <c r="U37" i="1"/>
  <c r="T37" i="1"/>
  <c r="S37" i="1"/>
  <c r="R37" i="1"/>
  <c r="Q37" i="1"/>
  <c r="L37" i="1" s="1"/>
  <c r="P37" i="1"/>
  <c r="O37" i="1"/>
  <c r="N37" i="1"/>
  <c r="K37" i="1"/>
  <c r="J37" i="1"/>
  <c r="I37" i="1"/>
  <c r="M37" i="1" s="1"/>
  <c r="H37" i="1"/>
  <c r="G37" i="1"/>
  <c r="F37" i="1"/>
  <c r="E37" i="1"/>
  <c r="D37" i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M36" i="1" s="1"/>
  <c r="H36" i="1"/>
  <c r="G36" i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L35" i="1" s="1"/>
  <c r="P35" i="1"/>
  <c r="O35" i="1"/>
  <c r="N35" i="1"/>
  <c r="K35" i="1"/>
  <c r="J35" i="1"/>
  <c r="I35" i="1"/>
  <c r="H35" i="1"/>
  <c r="G35" i="1"/>
  <c r="M35" i="1" s="1"/>
  <c r="F35" i="1"/>
  <c r="E35" i="1"/>
  <c r="D35" i="1"/>
  <c r="C35" i="1"/>
  <c r="B35" i="1"/>
  <c r="A35" i="1"/>
  <c r="AJ31" i="1"/>
  <c r="AI31" i="1"/>
  <c r="AG31" i="1"/>
  <c r="AF31" i="1"/>
  <c r="AE31" i="1"/>
  <c r="AH31" i="1" s="1"/>
  <c r="AC31" i="1"/>
  <c r="AB31" i="1"/>
  <c r="AA31" i="1"/>
  <c r="T31" i="1"/>
  <c r="S31" i="1"/>
  <c r="R31" i="1"/>
  <c r="Q31" i="1"/>
  <c r="P31" i="1"/>
  <c r="O31" i="1"/>
  <c r="L31" i="1"/>
  <c r="K31" i="1"/>
  <c r="J31" i="1"/>
  <c r="I31" i="1"/>
  <c r="U31" i="1" s="1"/>
  <c r="X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E30" i="1"/>
  <c r="AH30" i="1" s="1"/>
  <c r="AC30" i="1"/>
  <c r="AB30" i="1"/>
  <c r="AA30" i="1"/>
  <c r="T30" i="1"/>
  <c r="S30" i="1"/>
  <c r="R30" i="1"/>
  <c r="Q30" i="1"/>
  <c r="P30" i="1"/>
  <c r="O30" i="1"/>
  <c r="L30" i="1"/>
  <c r="K30" i="1"/>
  <c r="M30" i="1" s="1"/>
  <c r="J30" i="1"/>
  <c r="I30" i="1"/>
  <c r="U30" i="1" s="1"/>
  <c r="X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H29" i="1" s="1"/>
  <c r="AE29" i="1"/>
  <c r="AC29" i="1"/>
  <c r="AB29" i="1"/>
  <c r="AA29" i="1"/>
  <c r="T29" i="1"/>
  <c r="S29" i="1"/>
  <c r="R29" i="1"/>
  <c r="Q29" i="1"/>
  <c r="P29" i="1"/>
  <c r="O29" i="1"/>
  <c r="L29" i="1"/>
  <c r="K29" i="1"/>
  <c r="J29" i="1"/>
  <c r="M29" i="1" s="1"/>
  <c r="I29" i="1"/>
  <c r="U29" i="1" s="1"/>
  <c r="X29" i="1" s="1"/>
  <c r="H29" i="1"/>
  <c r="V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G28" i="1"/>
  <c r="AF28" i="1"/>
  <c r="AE28" i="1"/>
  <c r="AH28" i="1" s="1"/>
  <c r="AC28" i="1"/>
  <c r="AB28" i="1"/>
  <c r="AA28" i="1"/>
  <c r="T28" i="1"/>
  <c r="S28" i="1"/>
  <c r="R28" i="1"/>
  <c r="Q28" i="1"/>
  <c r="P28" i="1"/>
  <c r="O28" i="1"/>
  <c r="L28" i="1"/>
  <c r="K28" i="1"/>
  <c r="M28" i="1" s="1"/>
  <c r="J28" i="1"/>
  <c r="I28" i="1"/>
  <c r="U28" i="1" s="1"/>
  <c r="X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H27" i="1" s="1"/>
  <c r="AE27" i="1"/>
  <c r="AC27" i="1"/>
  <c r="AB27" i="1"/>
  <c r="AA27" i="1"/>
  <c r="T27" i="1"/>
  <c r="S27" i="1"/>
  <c r="R27" i="1"/>
  <c r="Q27" i="1"/>
  <c r="P27" i="1"/>
  <c r="O27" i="1"/>
  <c r="L27" i="1"/>
  <c r="K27" i="1"/>
  <c r="J27" i="1"/>
  <c r="M27" i="1" s="1"/>
  <c r="I27" i="1"/>
  <c r="U27" i="1" s="1"/>
  <c r="X27" i="1" s="1"/>
  <c r="H27" i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J26" i="1"/>
  <c r="I26" i="1"/>
  <c r="U26" i="1" s="1"/>
  <c r="X26" i="1" s="1"/>
  <c r="G26" i="1"/>
  <c r="F26" i="1"/>
  <c r="E26" i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C25" i="1"/>
  <c r="AB25" i="1"/>
  <c r="AA25" i="1"/>
  <c r="T25" i="1"/>
  <c r="S25" i="1"/>
  <c r="R25" i="1"/>
  <c r="Q25" i="1"/>
  <c r="P25" i="1"/>
  <c r="O25" i="1"/>
  <c r="L25" i="1"/>
  <c r="K25" i="1"/>
  <c r="J25" i="1"/>
  <c r="M25" i="1" s="1"/>
  <c r="I25" i="1"/>
  <c r="U25" i="1" s="1"/>
  <c r="X25" i="1" s="1"/>
  <c r="H25" i="1"/>
  <c r="V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F24" i="1"/>
  <c r="AE24" i="1"/>
  <c r="AH24" i="1" s="1"/>
  <c r="AC24" i="1"/>
  <c r="AB24" i="1"/>
  <c r="AA24" i="1"/>
  <c r="T24" i="1"/>
  <c r="S24" i="1"/>
  <c r="R24" i="1"/>
  <c r="Q24" i="1"/>
  <c r="P24" i="1"/>
  <c r="O24" i="1"/>
  <c r="L24" i="1"/>
  <c r="K24" i="1"/>
  <c r="M24" i="1" s="1"/>
  <c r="J24" i="1"/>
  <c r="I24" i="1"/>
  <c r="U24" i="1" s="1"/>
  <c r="X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H23" i="1" s="1"/>
  <c r="AE23" i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U23" i="1" s="1"/>
  <c r="X23" i="1" s="1"/>
  <c r="H23" i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G22" i="1"/>
  <c r="AF22" i="1"/>
  <c r="AE22" i="1"/>
  <c r="AH22" i="1" s="1"/>
  <c r="AC22" i="1"/>
  <c r="AB22" i="1"/>
  <c r="AA22" i="1"/>
  <c r="T22" i="1"/>
  <c r="S22" i="1"/>
  <c r="R22" i="1"/>
  <c r="Q22" i="1"/>
  <c r="P22" i="1"/>
  <c r="O22" i="1"/>
  <c r="L22" i="1"/>
  <c r="K22" i="1"/>
  <c r="M22" i="1" s="1"/>
  <c r="J22" i="1"/>
  <c r="I22" i="1"/>
  <c r="U22" i="1" s="1"/>
  <c r="X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H21" i="1"/>
  <c r="V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E20" i="1"/>
  <c r="AH20" i="1" s="1"/>
  <c r="AC20" i="1"/>
  <c r="AB20" i="1"/>
  <c r="AA20" i="1"/>
  <c r="T20" i="1"/>
  <c r="S20" i="1"/>
  <c r="R20" i="1"/>
  <c r="Q20" i="1"/>
  <c r="P20" i="1"/>
  <c r="O20" i="1"/>
  <c r="L20" i="1"/>
  <c r="K20" i="1"/>
  <c r="M20" i="1" s="1"/>
  <c r="J20" i="1"/>
  <c r="I20" i="1"/>
  <c r="U20" i="1" s="1"/>
  <c r="X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K19" i="1"/>
  <c r="J19" i="1"/>
  <c r="M19" i="1" s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F18" i="1"/>
  <c r="AE18" i="1"/>
  <c r="AH18" i="1" s="1"/>
  <c r="AC18" i="1"/>
  <c r="AB18" i="1"/>
  <c r="AA18" i="1"/>
  <c r="T18" i="1"/>
  <c r="S18" i="1"/>
  <c r="R18" i="1"/>
  <c r="Q18" i="1"/>
  <c r="P18" i="1"/>
  <c r="O18" i="1"/>
  <c r="L18" i="1"/>
  <c r="K18" i="1"/>
  <c r="M18" i="1" s="1"/>
  <c r="J18" i="1"/>
  <c r="I18" i="1"/>
  <c r="U18" i="1" s="1"/>
  <c r="X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H17" i="1" s="1"/>
  <c r="AE17" i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H17" i="1"/>
  <c r="V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K15" i="1"/>
  <c r="J15" i="1"/>
  <c r="M15" i="1" s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C11" i="1"/>
  <c r="AB11" i="1"/>
  <c r="AA11" i="1"/>
  <c r="T11" i="1"/>
  <c r="S11" i="1"/>
  <c r="R11" i="1"/>
  <c r="Q11" i="1"/>
  <c r="P11" i="1"/>
  <c r="O11" i="1"/>
  <c r="L11" i="1"/>
  <c r="K11" i="1"/>
  <c r="J11" i="1"/>
  <c r="M11" i="1" s="1"/>
  <c r="I11" i="1"/>
  <c r="U11" i="1" s="1"/>
  <c r="X11" i="1" s="1"/>
  <c r="H11" i="1"/>
  <c r="V11" i="1" s="1"/>
  <c r="G11" i="1"/>
  <c r="F11" i="1"/>
  <c r="E11" i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F10" i="1"/>
  <c r="AE10" i="1"/>
  <c r="AH10" i="1" s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H9" i="1"/>
  <c r="V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M8" i="1" s="1"/>
  <c r="J8" i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C7" i="1"/>
  <c r="AB7" i="1"/>
  <c r="AA7" i="1"/>
  <c r="T7" i="1"/>
  <c r="S7" i="1"/>
  <c r="R7" i="1"/>
  <c r="Q7" i="1"/>
  <c r="P7" i="1"/>
  <c r="O7" i="1"/>
  <c r="L7" i="1"/>
  <c r="K7" i="1"/>
  <c r="J7" i="1"/>
  <c r="M7" i="1" s="1"/>
  <c r="I7" i="1"/>
  <c r="U7" i="1" s="1"/>
  <c r="X7" i="1" s="1"/>
  <c r="H7" i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G6" i="1"/>
  <c r="AF6" i="1"/>
  <c r="AE6" i="1"/>
  <c r="AH6" i="1" s="1"/>
  <c r="AC6" i="1"/>
  <c r="AB6" i="1"/>
  <c r="AA6" i="1"/>
  <c r="T6" i="1"/>
  <c r="S6" i="1"/>
  <c r="R6" i="1"/>
  <c r="Q6" i="1"/>
  <c r="P6" i="1"/>
  <c r="O6" i="1"/>
  <c r="L6" i="1"/>
  <c r="K6" i="1"/>
  <c r="J6" i="1"/>
  <c r="I6" i="1"/>
  <c r="U6" i="1" s="1"/>
  <c r="X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7" i="1" l="1"/>
  <c r="N7" i="1"/>
  <c r="Z7" i="1" s="1"/>
  <c r="AD12" i="1"/>
  <c r="N12" i="1"/>
  <c r="Z12" i="1" s="1"/>
  <c r="N14" i="1"/>
  <c r="Z14" i="1" s="1"/>
  <c r="AD14" i="1"/>
  <c r="N17" i="1"/>
  <c r="Z17" i="1" s="1"/>
  <c r="AD17" i="1"/>
  <c r="AD24" i="1"/>
  <c r="N24" i="1"/>
  <c r="Z24" i="1" s="1"/>
  <c r="AD27" i="1"/>
  <c r="N27" i="1"/>
  <c r="Z27" i="1" s="1"/>
  <c r="N30" i="1"/>
  <c r="Z30" i="1" s="1"/>
  <c r="AD30" i="1"/>
  <c r="N9" i="1"/>
  <c r="Z9" i="1" s="1"/>
  <c r="AD9" i="1"/>
  <c r="N13" i="1"/>
  <c r="Z13" i="1" s="1"/>
  <c r="AD13" i="1"/>
  <c r="AD19" i="1"/>
  <c r="N19" i="1"/>
  <c r="Z19" i="1" s="1"/>
  <c r="AD20" i="1"/>
  <c r="N20" i="1"/>
  <c r="Z20" i="1" s="1"/>
  <c r="AD23" i="1"/>
  <c r="N23" i="1"/>
  <c r="Z23" i="1" s="1"/>
  <c r="N29" i="1"/>
  <c r="Z29" i="1" s="1"/>
  <c r="AD29" i="1"/>
  <c r="N10" i="1"/>
  <c r="Z10" i="1" s="1"/>
  <c r="AD10" i="1"/>
  <c r="AD15" i="1"/>
  <c r="N15" i="1"/>
  <c r="Z15" i="1" s="1"/>
  <c r="N25" i="1"/>
  <c r="Z25" i="1" s="1"/>
  <c r="AD25" i="1"/>
  <c r="AD8" i="1"/>
  <c r="N8" i="1"/>
  <c r="Z8" i="1" s="1"/>
  <c r="AD11" i="1"/>
  <c r="N11" i="1"/>
  <c r="Z11" i="1" s="1"/>
  <c r="N18" i="1"/>
  <c r="Z18" i="1" s="1"/>
  <c r="AD18" i="1"/>
  <c r="N21" i="1"/>
  <c r="Z21" i="1" s="1"/>
  <c r="AD21" i="1"/>
  <c r="N22" i="1"/>
  <c r="Z22" i="1" s="1"/>
  <c r="AD22" i="1"/>
  <c r="AD28" i="1"/>
  <c r="N28" i="1"/>
  <c r="Z28" i="1" s="1"/>
  <c r="H6" i="1"/>
  <c r="V6" i="1" s="1"/>
  <c r="H10" i="1"/>
  <c r="V10" i="1" s="1"/>
  <c r="H14" i="1"/>
  <c r="V14" i="1" s="1"/>
  <c r="H18" i="1"/>
  <c r="V18" i="1" s="1"/>
  <c r="H22" i="1"/>
  <c r="V22" i="1" s="1"/>
  <c r="H26" i="1"/>
  <c r="V26" i="1" s="1"/>
  <c r="H30" i="1"/>
  <c r="V30" i="1" s="1"/>
  <c r="M6" i="1"/>
  <c r="M26" i="1"/>
  <c r="H8" i="1"/>
  <c r="V8" i="1" s="1"/>
  <c r="H12" i="1"/>
  <c r="V12" i="1" s="1"/>
  <c r="H16" i="1"/>
  <c r="V16" i="1" s="1"/>
  <c r="H20" i="1"/>
  <c r="V20" i="1" s="1"/>
  <c r="H24" i="1"/>
  <c r="V24" i="1" s="1"/>
  <c r="H28" i="1"/>
  <c r="V28" i="1" s="1"/>
  <c r="H31" i="1"/>
  <c r="V31" i="1" s="1"/>
  <c r="M16" i="1"/>
  <c r="M31" i="1"/>
  <c r="N6" i="1" l="1"/>
  <c r="Z6" i="1" s="1"/>
  <c r="AD6" i="1"/>
  <c r="AD31" i="1"/>
  <c r="N31" i="1"/>
  <c r="Z31" i="1" s="1"/>
  <c r="AD16" i="1"/>
  <c r="N16" i="1"/>
  <c r="Z16" i="1" s="1"/>
  <c r="N26" i="1"/>
  <c r="Z26" i="1" s="1"/>
  <c r="AD26" i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<sst xmlns="http://schemas.openxmlformats.org/spreadsheetml/2006/main" count="134" uniqueCount="85">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</sst>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228600</xdr:colOff>
      <xdr:row>35</xdr:row>
      <xdr:rowOff>224816</xdr:rowOff>
    </xdr:from>
    <xdr:to>
      <xdr:col>34</xdr:col>
      <xdr:colOff>415925</xdr:colOff>
      <xdr:row>42</xdr:row>
      <xdr:rowOff>373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1550" y="8254391"/>
          <a:ext cx="2711450" cy="1509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A&#32068;/&#33274;&#21335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臺南市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G3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G17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SS</v>
          </cell>
        </row>
        <row r="8">
          <cell r="AA8" t="str">
            <v>LF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PH</v>
          </cell>
        </row>
        <row r="14">
          <cell r="AA14" t="str">
            <v>P</v>
          </cell>
        </row>
        <row r="15">
          <cell r="AA15" t="str">
            <v>P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 t="str">
            <v>G23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</v>
          </cell>
        </row>
        <row r="5">
          <cell r="AA5" t="str">
            <v>PH</v>
          </cell>
        </row>
        <row r="6">
          <cell r="AA6">
            <v>0</v>
          </cell>
        </row>
        <row r="7">
          <cell r="AA7" t="str">
            <v>SS</v>
          </cell>
        </row>
        <row r="8">
          <cell r="AA8" t="str">
            <v>1B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PH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 t="str">
            <v>2B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陳品睿</v>
          </cell>
          <cell r="C3">
            <v>2</v>
          </cell>
          <cell r="D3">
            <v>3</v>
          </cell>
          <cell r="E3">
            <v>3</v>
          </cell>
          <cell r="F3">
            <v>0</v>
          </cell>
          <cell r="G3">
            <v>1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2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葉鴻佑</v>
          </cell>
          <cell r="C4">
            <v>2</v>
          </cell>
          <cell r="D4">
            <v>5</v>
          </cell>
          <cell r="E4">
            <v>5</v>
          </cell>
          <cell r="F4">
            <v>1</v>
          </cell>
          <cell r="G4">
            <v>0</v>
          </cell>
          <cell r="H4">
            <v>1</v>
          </cell>
          <cell r="I4">
            <v>1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3</v>
          </cell>
          <cell r="S4">
            <v>0</v>
          </cell>
          <cell r="T4">
            <v>0</v>
          </cell>
          <cell r="U4">
            <v>7</v>
          </cell>
          <cell r="V4">
            <v>2</v>
          </cell>
          <cell r="W4">
            <v>0</v>
          </cell>
          <cell r="X4">
            <v>3</v>
          </cell>
          <cell r="Y4">
            <v>1</v>
          </cell>
        </row>
        <row r="5">
          <cell r="A5">
            <v>3</v>
          </cell>
          <cell r="B5" t="str">
            <v>劉秉昕</v>
          </cell>
          <cell r="C5">
            <v>2</v>
          </cell>
          <cell r="D5">
            <v>3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S5">
            <v>0</v>
          </cell>
          <cell r="T5">
            <v>0</v>
          </cell>
          <cell r="U5">
            <v>5</v>
          </cell>
          <cell r="V5">
            <v>3</v>
          </cell>
          <cell r="W5">
            <v>1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鄭博孺</v>
          </cell>
          <cell r="C6">
            <v>1</v>
          </cell>
          <cell r="D6">
            <v>2</v>
          </cell>
          <cell r="E6">
            <v>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4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陳定豊</v>
          </cell>
          <cell r="C7">
            <v>2</v>
          </cell>
          <cell r="D7">
            <v>6</v>
          </cell>
          <cell r="E7">
            <v>6</v>
          </cell>
          <cell r="F7">
            <v>2</v>
          </cell>
          <cell r="G7">
            <v>1</v>
          </cell>
          <cell r="H7">
            <v>1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4</v>
          </cell>
          <cell r="V7">
            <v>7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歐睿傑</v>
          </cell>
          <cell r="C8">
            <v>2</v>
          </cell>
          <cell r="D8">
            <v>4</v>
          </cell>
          <cell r="E8">
            <v>4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11</v>
          </cell>
          <cell r="V8">
            <v>2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劉凱文</v>
          </cell>
          <cell r="C9">
            <v>2</v>
          </cell>
          <cell r="D9">
            <v>4</v>
          </cell>
          <cell r="E9">
            <v>3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張仲凱</v>
          </cell>
          <cell r="C10">
            <v>2</v>
          </cell>
          <cell r="D10">
            <v>6</v>
          </cell>
          <cell r="E10">
            <v>5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</v>
          </cell>
          <cell r="Q10">
            <v>0</v>
          </cell>
          <cell r="R10">
            <v>1</v>
          </cell>
          <cell r="S10">
            <v>1</v>
          </cell>
          <cell r="T10">
            <v>0</v>
          </cell>
          <cell r="U10">
            <v>4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林韶威</v>
          </cell>
          <cell r="C11">
            <v>2</v>
          </cell>
          <cell r="D11">
            <v>6</v>
          </cell>
          <cell r="E11">
            <v>6</v>
          </cell>
          <cell r="F11">
            <v>1</v>
          </cell>
          <cell r="G11">
            <v>1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薛和坤</v>
          </cell>
          <cell r="C12">
            <v>2</v>
          </cell>
          <cell r="D12">
            <v>6</v>
          </cell>
          <cell r="E12">
            <v>6</v>
          </cell>
          <cell r="F12">
            <v>1</v>
          </cell>
          <cell r="G12">
            <v>1</v>
          </cell>
          <cell r="H12">
            <v>3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3</v>
          </cell>
          <cell r="V12">
            <v>3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鄭秉淵</v>
          </cell>
          <cell r="C13">
            <v>2</v>
          </cell>
          <cell r="D13">
            <v>2</v>
          </cell>
          <cell r="E13">
            <v>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蘇廷恩</v>
          </cell>
          <cell r="C14">
            <v>2</v>
          </cell>
          <cell r="D14">
            <v>3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邱丞軒</v>
          </cell>
          <cell r="C15">
            <v>2</v>
          </cell>
          <cell r="D15">
            <v>2</v>
          </cell>
          <cell r="E15">
            <v>2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高宥綸</v>
          </cell>
          <cell r="C16">
            <v>2</v>
          </cell>
          <cell r="D16">
            <v>3</v>
          </cell>
          <cell r="E16">
            <v>3</v>
          </cell>
          <cell r="F16">
            <v>0</v>
          </cell>
          <cell r="G16">
            <v>2</v>
          </cell>
          <cell r="H16">
            <v>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3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27</v>
          </cell>
          <cell r="D28">
            <v>55</v>
          </cell>
          <cell r="E28">
            <v>53</v>
          </cell>
          <cell r="F28">
            <v>5</v>
          </cell>
          <cell r="G28">
            <v>7</v>
          </cell>
          <cell r="H28">
            <v>14</v>
          </cell>
          <cell r="I28">
            <v>3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1</v>
          </cell>
          <cell r="Q28">
            <v>0</v>
          </cell>
          <cell r="R28">
            <v>7</v>
          </cell>
          <cell r="S28">
            <v>1</v>
          </cell>
          <cell r="T28">
            <v>0</v>
          </cell>
          <cell r="U28">
            <v>42</v>
          </cell>
          <cell r="V28">
            <v>24</v>
          </cell>
          <cell r="W28">
            <v>1</v>
          </cell>
          <cell r="X28">
            <v>3</v>
          </cell>
          <cell r="Y28">
            <v>1</v>
          </cell>
        </row>
        <row r="32">
          <cell r="A32">
            <v>3</v>
          </cell>
          <cell r="B32" t="str">
            <v>劉秉昕</v>
          </cell>
          <cell r="C32">
            <v>1</v>
          </cell>
          <cell r="D32">
            <v>0.33333333333333331</v>
          </cell>
          <cell r="E32">
            <v>5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19</v>
          </cell>
          <cell r="U32">
            <v>1</v>
          </cell>
        </row>
        <row r="33">
          <cell r="A33">
            <v>5</v>
          </cell>
          <cell r="B33" t="str">
            <v>陳定豊</v>
          </cell>
          <cell r="C33">
            <v>0</v>
          </cell>
          <cell r="D33">
            <v>1</v>
          </cell>
          <cell r="E33">
            <v>5</v>
          </cell>
          <cell r="F33">
            <v>2</v>
          </cell>
          <cell r="G33">
            <v>1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1</v>
          </cell>
          <cell r="O33">
            <v>1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19</v>
          </cell>
          <cell r="U33">
            <v>1</v>
          </cell>
        </row>
        <row r="34">
          <cell r="A34">
            <v>6</v>
          </cell>
          <cell r="B34" t="str">
            <v>歐睿傑</v>
          </cell>
          <cell r="C34">
            <v>0</v>
          </cell>
          <cell r="D34">
            <v>1.6666666666666667</v>
          </cell>
          <cell r="E34">
            <v>6</v>
          </cell>
          <cell r="F34">
            <v>4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17</v>
          </cell>
          <cell r="U34">
            <v>1</v>
          </cell>
        </row>
        <row r="35">
          <cell r="A35">
            <v>12</v>
          </cell>
          <cell r="B35" t="str">
            <v>蘇廷恩</v>
          </cell>
          <cell r="C35">
            <v>0</v>
          </cell>
          <cell r="D35">
            <v>1.3333333333333333</v>
          </cell>
          <cell r="E35">
            <v>6</v>
          </cell>
          <cell r="F35">
            <v>5</v>
          </cell>
          <cell r="G35">
            <v>3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2</v>
          </cell>
          <cell r="O35">
            <v>2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14</v>
          </cell>
          <cell r="U35">
            <v>1</v>
          </cell>
        </row>
        <row r="36">
          <cell r="A36">
            <v>13</v>
          </cell>
          <cell r="B36" t="str">
            <v>邱丞軒</v>
          </cell>
          <cell r="C36">
            <v>0</v>
          </cell>
          <cell r="D36">
            <v>2</v>
          </cell>
          <cell r="E36">
            <v>10</v>
          </cell>
          <cell r="F36">
            <v>9</v>
          </cell>
          <cell r="G36">
            <v>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</v>
          </cell>
          <cell r="O36">
            <v>2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36</v>
          </cell>
          <cell r="U36">
            <v>1</v>
          </cell>
        </row>
        <row r="37">
          <cell r="A37">
            <v>1</v>
          </cell>
          <cell r="B37" t="str">
            <v>陳品睿</v>
          </cell>
          <cell r="C37">
            <v>1</v>
          </cell>
          <cell r="D37">
            <v>7.666666666666667</v>
          </cell>
          <cell r="E37">
            <v>34</v>
          </cell>
          <cell r="F37">
            <v>29</v>
          </cell>
          <cell r="G37">
            <v>11</v>
          </cell>
          <cell r="H37">
            <v>0</v>
          </cell>
          <cell r="I37">
            <v>2</v>
          </cell>
          <cell r="J37">
            <v>1</v>
          </cell>
          <cell r="K37">
            <v>5</v>
          </cell>
          <cell r="L37">
            <v>2</v>
          </cell>
          <cell r="M37">
            <v>0</v>
          </cell>
          <cell r="N37">
            <v>5</v>
          </cell>
          <cell r="O37">
            <v>5</v>
          </cell>
          <cell r="P37">
            <v>1</v>
          </cell>
          <cell r="Q37">
            <v>0</v>
          </cell>
          <cell r="R37">
            <v>0</v>
          </cell>
          <cell r="S37">
            <v>0</v>
          </cell>
          <cell r="T37">
            <v>95</v>
          </cell>
          <cell r="U37">
            <v>2</v>
          </cell>
        </row>
        <row r="38">
          <cell r="A38">
            <v>9</v>
          </cell>
          <cell r="B38" t="str">
            <v>林韶威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11</v>
          </cell>
          <cell r="B39" t="str">
            <v>鄭秉淵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2</v>
          </cell>
          <cell r="D47">
            <v>14</v>
          </cell>
          <cell r="E47">
            <v>66</v>
          </cell>
          <cell r="F47">
            <v>49</v>
          </cell>
          <cell r="G47">
            <v>20</v>
          </cell>
          <cell r="H47">
            <v>0</v>
          </cell>
          <cell r="I47">
            <v>5</v>
          </cell>
          <cell r="J47">
            <v>4</v>
          </cell>
          <cell r="K47">
            <v>5</v>
          </cell>
          <cell r="L47">
            <v>3</v>
          </cell>
          <cell r="M47">
            <v>0</v>
          </cell>
          <cell r="N47">
            <v>11</v>
          </cell>
          <cell r="O47">
            <v>11</v>
          </cell>
          <cell r="P47">
            <v>1</v>
          </cell>
          <cell r="Q47">
            <v>1</v>
          </cell>
          <cell r="R47">
            <v>0</v>
          </cell>
          <cell r="S47">
            <v>0</v>
          </cell>
          <cell r="T47">
            <v>200</v>
          </cell>
          <cell r="U47">
            <v>7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臺南市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G3</v>
      </c>
      <c r="AL4" s="2" t="str">
        <f>'[1]2統'!B1</f>
        <v>G17</v>
      </c>
      <c r="AM4" s="2" t="str">
        <f>'[1]3統'!B1</f>
        <v>G23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陳品睿</v>
      </c>
      <c r="C6" s="2">
        <f>[1]總計!C3</f>
        <v>2</v>
      </c>
      <c r="D6" s="2">
        <f>[1]總計!D3</f>
        <v>3</v>
      </c>
      <c r="E6" s="2">
        <f>[1]總計!E3</f>
        <v>3</v>
      </c>
      <c r="F6" s="15">
        <f>[1]總計!F3</f>
        <v>0</v>
      </c>
      <c r="G6" s="15">
        <f>[1]總計!G3</f>
        <v>1</v>
      </c>
      <c r="H6" s="16">
        <f>IFERROR(I6/E6,0)</f>
        <v>0</v>
      </c>
      <c r="I6" s="2">
        <f>[1]總計!H3</f>
        <v>0</v>
      </c>
      <c r="J6" s="2">
        <f>[1]總計!I3</f>
        <v>0</v>
      </c>
      <c r="K6" s="2">
        <f>[1]總計!J3</f>
        <v>0</v>
      </c>
      <c r="L6" s="15">
        <f>[1]總計!K3</f>
        <v>0</v>
      </c>
      <c r="M6" s="15">
        <f>(J6*2)+(K6*3)+(L6*4)+(I6-J6-K6-L6)</f>
        <v>0</v>
      </c>
      <c r="N6" s="16">
        <f>IFERROR(M6/E6,0)</f>
        <v>0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0</v>
      </c>
      <c r="S6" s="2">
        <f>[1]總計!P3</f>
        <v>0</v>
      </c>
      <c r="T6" s="2">
        <f>[1]總計!Q3</f>
        <v>0</v>
      </c>
      <c r="U6" s="16">
        <f>IFERROR((I6+R6+S6)/(E6+R6+S6+P6+Q6),0)</f>
        <v>0</v>
      </c>
      <c r="V6" s="16">
        <f>H6</f>
        <v>0</v>
      </c>
      <c r="W6" s="17" t="s">
        <v>59</v>
      </c>
      <c r="X6" s="16">
        <f>U6</f>
        <v>0</v>
      </c>
      <c r="Y6" s="17" t="s">
        <v>59</v>
      </c>
      <c r="Z6" s="16">
        <f>N6</f>
        <v>0</v>
      </c>
      <c r="AA6" s="2">
        <f>[1]總計!R3</f>
        <v>0</v>
      </c>
      <c r="AB6" s="15">
        <f>[1]總計!S3</f>
        <v>0</v>
      </c>
      <c r="AC6" s="2">
        <f>[1]總計!T3</f>
        <v>0</v>
      </c>
      <c r="AD6" s="16">
        <f>IFERROR((M6+AB6+R6-AC6)/(E6-I6)+O6+AC6,0)</f>
        <v>0</v>
      </c>
      <c r="AE6" s="2">
        <f>[1]總計!U3</f>
        <v>2</v>
      </c>
      <c r="AF6" s="2">
        <f>[1]總計!V3</f>
        <v>0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>
        <f>'[1]1統'!AA3</f>
        <v>0</v>
      </c>
      <c r="AL6" s="18" t="str">
        <f>'[1]2統'!AA3</f>
        <v>P</v>
      </c>
      <c r="AM6" s="18" t="str">
        <f>'[1]3統'!AA3</f>
        <v>P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葉鴻佑</v>
      </c>
      <c r="C7" s="2">
        <f>[1]總計!C4</f>
        <v>2</v>
      </c>
      <c r="D7" s="2">
        <f>[1]總計!D4</f>
        <v>5</v>
      </c>
      <c r="E7" s="2">
        <f>[1]總計!E4</f>
        <v>5</v>
      </c>
      <c r="F7" s="15">
        <f>[1]總計!F4</f>
        <v>1</v>
      </c>
      <c r="G7" s="15">
        <f>[1]總計!G4</f>
        <v>0</v>
      </c>
      <c r="H7" s="16">
        <f t="shared" ref="H7:H31" si="0">IFERROR(I7/E7,0)</f>
        <v>0.2</v>
      </c>
      <c r="I7" s="2">
        <f>[1]總計!H4</f>
        <v>1</v>
      </c>
      <c r="J7" s="2">
        <f>[1]總計!I4</f>
        <v>1</v>
      </c>
      <c r="K7" s="2">
        <f>[1]總計!J4</f>
        <v>0</v>
      </c>
      <c r="L7" s="15">
        <f>[1]總計!K4</f>
        <v>0</v>
      </c>
      <c r="M7" s="15">
        <f t="shared" ref="M7:M31" si="1">(J7*2)+(K7*3)+(L7*4)+(I7-J7-K7-L7)</f>
        <v>2</v>
      </c>
      <c r="N7" s="16">
        <f t="shared" ref="N7:N31" si="2">IFERROR(M7/E7,0)</f>
        <v>0.4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0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0.2</v>
      </c>
      <c r="V7" s="16">
        <f t="shared" ref="V7:V30" si="4">H7</f>
        <v>0.2</v>
      </c>
      <c r="W7" s="17" t="s">
        <v>59</v>
      </c>
      <c r="X7" s="16">
        <f t="shared" ref="X7:X30" si="5">U7</f>
        <v>0.2</v>
      </c>
      <c r="Y7" s="17" t="s">
        <v>59</v>
      </c>
      <c r="Z7" s="16">
        <f t="shared" ref="Z7:Z30" si="6">N7</f>
        <v>0.4</v>
      </c>
      <c r="AA7" s="2">
        <f>[1]總計!R4</f>
        <v>3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0.5</v>
      </c>
      <c r="AE7" s="2">
        <f>[1]總計!U4</f>
        <v>7</v>
      </c>
      <c r="AF7" s="2">
        <f>[1]總計!V4</f>
        <v>2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3</v>
      </c>
      <c r="AJ7" s="2">
        <f>[1]總計!Y4</f>
        <v>1</v>
      </c>
      <c r="AK7" s="18">
        <f>'[1]1統'!AA4</f>
        <v>0</v>
      </c>
      <c r="AL7" s="18" t="str">
        <f>'[1]2統'!AA4</f>
        <v>C</v>
      </c>
      <c r="AM7" s="18" t="str">
        <f>'[1]3統'!AA4</f>
        <v>C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劉秉昕</v>
      </c>
      <c r="C8" s="2">
        <f>[1]總計!C5</f>
        <v>2</v>
      </c>
      <c r="D8" s="2">
        <f>[1]總計!D5</f>
        <v>3</v>
      </c>
      <c r="E8" s="2">
        <f>[1]總計!E5</f>
        <v>3</v>
      </c>
      <c r="F8" s="15">
        <f>[1]總計!F5</f>
        <v>0</v>
      </c>
      <c r="G8" s="15">
        <f>[1]總計!G5</f>
        <v>0</v>
      </c>
      <c r="H8" s="16">
        <f t="shared" si="0"/>
        <v>0</v>
      </c>
      <c r="I8" s="2">
        <f>[1]總計!H5</f>
        <v>0</v>
      </c>
      <c r="J8" s="2">
        <f>[1]總計!I5</f>
        <v>0</v>
      </c>
      <c r="K8" s="2">
        <f>[1]總計!J5</f>
        <v>0</v>
      </c>
      <c r="L8" s="15">
        <f>[1]總計!K5</f>
        <v>0</v>
      </c>
      <c r="M8" s="15">
        <f t="shared" si="1"/>
        <v>0</v>
      </c>
      <c r="N8" s="16">
        <f t="shared" si="2"/>
        <v>0</v>
      </c>
      <c r="O8" s="2">
        <f>[1]總計!L5</f>
        <v>0</v>
      </c>
      <c r="P8" s="2">
        <f>[1]總計!M5</f>
        <v>0</v>
      </c>
      <c r="Q8" s="2">
        <f>[1]總計!N5</f>
        <v>0</v>
      </c>
      <c r="R8" s="2">
        <f>[1]總計!O5</f>
        <v>0</v>
      </c>
      <c r="S8" s="2">
        <f>[1]總計!P5</f>
        <v>0</v>
      </c>
      <c r="T8" s="2">
        <f>[1]總計!Q5</f>
        <v>0</v>
      </c>
      <c r="U8" s="16">
        <f t="shared" si="3"/>
        <v>0</v>
      </c>
      <c r="V8" s="16">
        <f t="shared" si="4"/>
        <v>0</v>
      </c>
      <c r="W8" s="17" t="s">
        <v>59</v>
      </c>
      <c r="X8" s="16">
        <f t="shared" si="5"/>
        <v>0</v>
      </c>
      <c r="Y8" s="17" t="s">
        <v>59</v>
      </c>
      <c r="Z8" s="16">
        <f t="shared" si="6"/>
        <v>0</v>
      </c>
      <c r="AA8" s="2">
        <f>[1]總計!R5</f>
        <v>1</v>
      </c>
      <c r="AB8" s="15">
        <f>[1]總計!S5</f>
        <v>0</v>
      </c>
      <c r="AC8" s="2">
        <f>[1]總計!T5</f>
        <v>0</v>
      </c>
      <c r="AD8" s="16">
        <f t="shared" si="7"/>
        <v>0</v>
      </c>
      <c r="AE8" s="2">
        <f>[1]總計!U5</f>
        <v>5</v>
      </c>
      <c r="AF8" s="2">
        <f>[1]總計!V5</f>
        <v>3</v>
      </c>
      <c r="AG8" s="2">
        <f>[1]總計!W5</f>
        <v>1</v>
      </c>
      <c r="AH8" s="16">
        <f t="shared" si="8"/>
        <v>0.88888888888888884</v>
      </c>
      <c r="AI8" s="2">
        <f>[1]總計!X5</f>
        <v>0</v>
      </c>
      <c r="AJ8" s="2">
        <f>[1]總計!Y5</f>
        <v>0</v>
      </c>
      <c r="AK8" s="18">
        <f>'[1]1統'!AA5</f>
        <v>0</v>
      </c>
      <c r="AL8" s="18" t="str">
        <f>'[1]2統'!AA5</f>
        <v>1B</v>
      </c>
      <c r="AM8" s="18" t="str">
        <f>'[1]3統'!AA5</f>
        <v>PH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鄭博孺</v>
      </c>
      <c r="C9" s="2">
        <f>[1]總計!C6</f>
        <v>1</v>
      </c>
      <c r="D9" s="2">
        <f>[1]總計!D6</f>
        <v>2</v>
      </c>
      <c r="E9" s="2">
        <f>[1]總計!E6</f>
        <v>2</v>
      </c>
      <c r="F9" s="15">
        <f>[1]總計!F6</f>
        <v>0</v>
      </c>
      <c r="G9" s="15">
        <f>[1]總計!G6</f>
        <v>0</v>
      </c>
      <c r="H9" s="16">
        <f t="shared" si="0"/>
        <v>0</v>
      </c>
      <c r="I9" s="2">
        <f>[1]總計!H6</f>
        <v>0</v>
      </c>
      <c r="J9" s="2">
        <f>[1]總計!I6</f>
        <v>0</v>
      </c>
      <c r="K9" s="2">
        <f>[1]總計!J6</f>
        <v>0</v>
      </c>
      <c r="L9" s="15">
        <f>[1]總計!K6</f>
        <v>0</v>
      </c>
      <c r="M9" s="15">
        <f t="shared" si="1"/>
        <v>0</v>
      </c>
      <c r="N9" s="16">
        <f t="shared" si="2"/>
        <v>0</v>
      </c>
      <c r="O9" s="2">
        <f>[1]總計!L6</f>
        <v>0</v>
      </c>
      <c r="P9" s="2">
        <f>[1]總計!M6</f>
        <v>0</v>
      </c>
      <c r="Q9" s="2">
        <f>[1]總計!N6</f>
        <v>0</v>
      </c>
      <c r="R9" s="2">
        <f>[1]總計!O6</f>
        <v>0</v>
      </c>
      <c r="S9" s="2">
        <f>[1]總計!P6</f>
        <v>0</v>
      </c>
      <c r="T9" s="2">
        <f>[1]總計!Q6</f>
        <v>0</v>
      </c>
      <c r="U9" s="16">
        <f t="shared" si="3"/>
        <v>0</v>
      </c>
      <c r="V9" s="16">
        <f t="shared" si="4"/>
        <v>0</v>
      </c>
      <c r="W9" s="17" t="s">
        <v>59</v>
      </c>
      <c r="X9" s="16">
        <f t="shared" si="5"/>
        <v>0</v>
      </c>
      <c r="Y9" s="17" t="s">
        <v>59</v>
      </c>
      <c r="Z9" s="16">
        <f t="shared" si="6"/>
        <v>0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0</v>
      </c>
      <c r="AE9" s="2">
        <f>[1]總計!U6</f>
        <v>4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>
        <f>'[1]1統'!AA6</f>
        <v>0</v>
      </c>
      <c r="AL9" s="18" t="str">
        <f>'[1]2統'!AA6</f>
        <v>2B</v>
      </c>
      <c r="AM9" s="18">
        <f>'[1]3統'!AA6</f>
        <v>0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陳定豊</v>
      </c>
      <c r="C10" s="2">
        <f>[1]總計!C7</f>
        <v>2</v>
      </c>
      <c r="D10" s="2">
        <f>[1]總計!D7</f>
        <v>6</v>
      </c>
      <c r="E10" s="2">
        <f>[1]總計!E7</f>
        <v>6</v>
      </c>
      <c r="F10" s="15">
        <f>[1]總計!F7</f>
        <v>2</v>
      </c>
      <c r="G10" s="15">
        <f>[1]總計!G7</f>
        <v>1</v>
      </c>
      <c r="H10" s="16">
        <f t="shared" si="0"/>
        <v>0.16666666666666666</v>
      </c>
      <c r="I10" s="2">
        <f>[1]總計!H7</f>
        <v>1</v>
      </c>
      <c r="J10" s="2">
        <f>[1]總計!I7</f>
        <v>1</v>
      </c>
      <c r="K10" s="2">
        <f>[1]總計!J7</f>
        <v>0</v>
      </c>
      <c r="L10" s="15">
        <f>[1]總計!K7</f>
        <v>0</v>
      </c>
      <c r="M10" s="15">
        <f t="shared" si="1"/>
        <v>2</v>
      </c>
      <c r="N10" s="16">
        <f t="shared" si="2"/>
        <v>0.33333333333333331</v>
      </c>
      <c r="O10" s="2">
        <f>[1]總計!L7</f>
        <v>0</v>
      </c>
      <c r="P10" s="2">
        <f>[1]總計!M7</f>
        <v>0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0.16666666666666666</v>
      </c>
      <c r="V10" s="16">
        <f t="shared" si="4"/>
        <v>0.16666666666666666</v>
      </c>
      <c r="W10" s="17" t="s">
        <v>59</v>
      </c>
      <c r="X10" s="16">
        <f t="shared" si="5"/>
        <v>0.16666666666666666</v>
      </c>
      <c r="Y10" s="17" t="s">
        <v>59</v>
      </c>
      <c r="Z10" s="16">
        <f t="shared" si="6"/>
        <v>0.33333333333333331</v>
      </c>
      <c r="AA10" s="2">
        <f>[1]總計!R7</f>
        <v>0</v>
      </c>
      <c r="AB10" s="15">
        <f>[1]總計!S7</f>
        <v>0</v>
      </c>
      <c r="AC10" s="2">
        <f>[1]總計!T7</f>
        <v>0</v>
      </c>
      <c r="AD10" s="16">
        <f t="shared" si="7"/>
        <v>0.4</v>
      </c>
      <c r="AE10" s="2">
        <f>[1]總計!U7</f>
        <v>4</v>
      </c>
      <c r="AF10" s="2">
        <f>[1]總計!V7</f>
        <v>7</v>
      </c>
      <c r="AG10" s="2">
        <f>[1]總計!W7</f>
        <v>0</v>
      </c>
      <c r="AH10" s="16">
        <f t="shared" si="8"/>
        <v>1</v>
      </c>
      <c r="AI10" s="2">
        <f>[1]總計!X7</f>
        <v>0</v>
      </c>
      <c r="AJ10" s="2">
        <f>[1]總計!Y7</f>
        <v>0</v>
      </c>
      <c r="AK10" s="18">
        <f>'[1]1統'!AA7</f>
        <v>0</v>
      </c>
      <c r="AL10" s="18" t="str">
        <f>'[1]2統'!AA7</f>
        <v>SS</v>
      </c>
      <c r="AM10" s="18" t="str">
        <f>'[1]3統'!AA7</f>
        <v>SS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歐睿傑</v>
      </c>
      <c r="C11" s="2">
        <f>[1]總計!C8</f>
        <v>2</v>
      </c>
      <c r="D11" s="2">
        <f>[1]總計!D8</f>
        <v>4</v>
      </c>
      <c r="E11" s="2">
        <f>[1]總計!E8</f>
        <v>4</v>
      </c>
      <c r="F11" s="15">
        <f>[1]總計!F8</f>
        <v>0</v>
      </c>
      <c r="G11" s="15">
        <f>[1]總計!G8</f>
        <v>0</v>
      </c>
      <c r="H11" s="16">
        <f t="shared" si="0"/>
        <v>0</v>
      </c>
      <c r="I11" s="2">
        <f>[1]總計!H8</f>
        <v>0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0</v>
      </c>
      <c r="N11" s="16">
        <f t="shared" si="2"/>
        <v>0</v>
      </c>
      <c r="O11" s="2">
        <f>[1]總計!L8</f>
        <v>0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</v>
      </c>
      <c r="V11" s="16">
        <f t="shared" si="4"/>
        <v>0</v>
      </c>
      <c r="W11" s="17" t="s">
        <v>59</v>
      </c>
      <c r="X11" s="16">
        <f t="shared" si="5"/>
        <v>0</v>
      </c>
      <c r="Y11" s="17" t="s">
        <v>59</v>
      </c>
      <c r="Z11" s="16">
        <f t="shared" si="6"/>
        <v>0</v>
      </c>
      <c r="AA11" s="2">
        <f>[1]總計!R8</f>
        <v>1</v>
      </c>
      <c r="AB11" s="15">
        <f>[1]總計!S8</f>
        <v>0</v>
      </c>
      <c r="AC11" s="2">
        <f>[1]總計!T8</f>
        <v>0</v>
      </c>
      <c r="AD11" s="16">
        <f t="shared" si="7"/>
        <v>0</v>
      </c>
      <c r="AE11" s="2">
        <f>[1]總計!U8</f>
        <v>11</v>
      </c>
      <c r="AF11" s="2">
        <f>[1]總計!V8</f>
        <v>2</v>
      </c>
      <c r="AG11" s="2">
        <f>[1]總計!W8</f>
        <v>0</v>
      </c>
      <c r="AH11" s="16">
        <f t="shared" si="8"/>
        <v>1</v>
      </c>
      <c r="AI11" s="2">
        <f>[1]總計!X8</f>
        <v>0</v>
      </c>
      <c r="AJ11" s="2">
        <f>[1]總計!Y8</f>
        <v>0</v>
      </c>
      <c r="AK11" s="18">
        <f>'[1]1統'!AA8</f>
        <v>0</v>
      </c>
      <c r="AL11" s="18" t="str">
        <f>'[1]2統'!AA8</f>
        <v>LF</v>
      </c>
      <c r="AM11" s="18" t="str">
        <f>'[1]3統'!AA8</f>
        <v>1B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劉凱文</v>
      </c>
      <c r="C12" s="2">
        <f>[1]總計!C9</f>
        <v>2</v>
      </c>
      <c r="D12" s="2">
        <f>[1]總計!D9</f>
        <v>4</v>
      </c>
      <c r="E12" s="2">
        <f>[1]總計!E9</f>
        <v>3</v>
      </c>
      <c r="F12" s="15">
        <f>[1]總計!F9</f>
        <v>0</v>
      </c>
      <c r="G12" s="15">
        <f>[1]總計!G9</f>
        <v>0</v>
      </c>
      <c r="H12" s="16">
        <f t="shared" si="0"/>
        <v>0.66666666666666663</v>
      </c>
      <c r="I12" s="2">
        <f>[1]總計!H9</f>
        <v>2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2</v>
      </c>
      <c r="N12" s="16">
        <f t="shared" si="2"/>
        <v>0.66666666666666663</v>
      </c>
      <c r="O12" s="2">
        <f>[1]總計!L9</f>
        <v>0</v>
      </c>
      <c r="P12" s="2">
        <f>[1]總計!M9</f>
        <v>1</v>
      </c>
      <c r="Q12" s="2">
        <f>[1]總計!N9</f>
        <v>0</v>
      </c>
      <c r="R12" s="2">
        <f>[1]總計!O9</f>
        <v>0</v>
      </c>
      <c r="S12" s="2">
        <f>[1]總計!P9</f>
        <v>0</v>
      </c>
      <c r="T12" s="2">
        <f>[1]總計!Q9</f>
        <v>0</v>
      </c>
      <c r="U12" s="16">
        <f t="shared" si="3"/>
        <v>0.5</v>
      </c>
      <c r="V12" s="16">
        <f t="shared" si="4"/>
        <v>0.66666666666666663</v>
      </c>
      <c r="W12" s="17" t="s">
        <v>59</v>
      </c>
      <c r="X12" s="16">
        <f t="shared" si="5"/>
        <v>0.5</v>
      </c>
      <c r="Y12" s="17" t="s">
        <v>59</v>
      </c>
      <c r="Z12" s="16">
        <f t="shared" si="6"/>
        <v>0.66666666666666663</v>
      </c>
      <c r="AA12" s="2">
        <f>[1]總計!R9</f>
        <v>0</v>
      </c>
      <c r="AB12" s="15">
        <f>[1]總計!S9</f>
        <v>0</v>
      </c>
      <c r="AC12" s="2">
        <f>[1]總計!T9</f>
        <v>0</v>
      </c>
      <c r="AD12" s="16">
        <f t="shared" si="7"/>
        <v>2</v>
      </c>
      <c r="AE12" s="2">
        <f>[1]總計!U9</f>
        <v>1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>
        <f>'[1]1統'!AA9</f>
        <v>0</v>
      </c>
      <c r="AL12" s="18" t="str">
        <f>'[1]2統'!AA9</f>
        <v>LF</v>
      </c>
      <c r="AM12" s="18" t="str">
        <f>'[1]3統'!AA9</f>
        <v>LF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張仲凱</v>
      </c>
      <c r="C13" s="2">
        <f>[1]總計!C10</f>
        <v>2</v>
      </c>
      <c r="D13" s="2">
        <f>[1]總計!D10</f>
        <v>6</v>
      </c>
      <c r="E13" s="2">
        <f>[1]總計!E10</f>
        <v>5</v>
      </c>
      <c r="F13" s="15">
        <f>[1]總計!F10</f>
        <v>0</v>
      </c>
      <c r="G13" s="15">
        <f>[1]總計!G10</f>
        <v>1</v>
      </c>
      <c r="H13" s="16">
        <f t="shared" si="0"/>
        <v>0.2</v>
      </c>
      <c r="I13" s="2">
        <f>[1]總計!H10</f>
        <v>1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1</v>
      </c>
      <c r="N13" s="16">
        <f t="shared" si="2"/>
        <v>0.2</v>
      </c>
      <c r="O13" s="2">
        <f>[1]總計!L10</f>
        <v>0</v>
      </c>
      <c r="P13" s="2">
        <f>[1]總計!M10</f>
        <v>0</v>
      </c>
      <c r="Q13" s="2">
        <f>[1]總計!N10</f>
        <v>0</v>
      </c>
      <c r="R13" s="2">
        <f>[1]總計!O10</f>
        <v>0</v>
      </c>
      <c r="S13" s="2">
        <f>[1]總計!P10</f>
        <v>1</v>
      </c>
      <c r="T13" s="2">
        <f>[1]總計!Q10</f>
        <v>0</v>
      </c>
      <c r="U13" s="16">
        <f t="shared" si="3"/>
        <v>0.33333333333333331</v>
      </c>
      <c r="V13" s="16">
        <f t="shared" si="4"/>
        <v>0.2</v>
      </c>
      <c r="W13" s="17" t="s">
        <v>60</v>
      </c>
      <c r="X13" s="16">
        <f t="shared" si="5"/>
        <v>0.33333333333333331</v>
      </c>
      <c r="Y13" s="17" t="s">
        <v>60</v>
      </c>
      <c r="Z13" s="16">
        <f t="shared" si="6"/>
        <v>0.2</v>
      </c>
      <c r="AA13" s="2">
        <f>[1]總計!R10</f>
        <v>1</v>
      </c>
      <c r="AB13" s="15">
        <f>[1]總計!S10</f>
        <v>1</v>
      </c>
      <c r="AC13" s="2">
        <f>[1]總計!T10</f>
        <v>0</v>
      </c>
      <c r="AD13" s="16">
        <f t="shared" si="7"/>
        <v>0.5</v>
      </c>
      <c r="AE13" s="2">
        <f>[1]總計!U10</f>
        <v>4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>
        <f>'[1]1統'!AA10</f>
        <v>0</v>
      </c>
      <c r="AL13" s="18" t="str">
        <f>'[1]2統'!AA10</f>
        <v>CF</v>
      </c>
      <c r="AM13" s="18" t="str">
        <f>'[1]3統'!AA10</f>
        <v>CF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林韶威</v>
      </c>
      <c r="C14" s="2">
        <f>[1]總計!C11</f>
        <v>2</v>
      </c>
      <c r="D14" s="2">
        <f>[1]總計!D11</f>
        <v>6</v>
      </c>
      <c r="E14" s="2">
        <f>[1]總計!E11</f>
        <v>6</v>
      </c>
      <c r="F14" s="15">
        <f>[1]總計!F11</f>
        <v>1</v>
      </c>
      <c r="G14" s="15">
        <f>[1]總計!G11</f>
        <v>1</v>
      </c>
      <c r="H14" s="16">
        <f t="shared" si="0"/>
        <v>0.5</v>
      </c>
      <c r="I14" s="2">
        <f>[1]總計!H11</f>
        <v>3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3</v>
      </c>
      <c r="N14" s="16">
        <f t="shared" si="2"/>
        <v>0.5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0.5</v>
      </c>
      <c r="V14" s="16">
        <f t="shared" si="4"/>
        <v>0.5</v>
      </c>
      <c r="W14" s="17" t="s">
        <v>60</v>
      </c>
      <c r="X14" s="16">
        <f t="shared" si="5"/>
        <v>0.5</v>
      </c>
      <c r="Y14" s="17" t="s">
        <v>60</v>
      </c>
      <c r="Z14" s="16">
        <f t="shared" si="6"/>
        <v>0.5</v>
      </c>
      <c r="AA14" s="2">
        <f>[1]總計!R11</f>
        <v>0</v>
      </c>
      <c r="AB14" s="15">
        <f>[1]總計!S11</f>
        <v>0</v>
      </c>
      <c r="AC14" s="2">
        <f>[1]總計!T11</f>
        <v>0</v>
      </c>
      <c r="AD14" s="16">
        <f t="shared" si="7"/>
        <v>1</v>
      </c>
      <c r="AE14" s="2">
        <f>[1]總計!U11</f>
        <v>0</v>
      </c>
      <c r="AF14" s="2">
        <f>[1]總計!V11</f>
        <v>1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>
        <f>'[1]1統'!AA11</f>
        <v>0</v>
      </c>
      <c r="AL14" s="18" t="str">
        <f>'[1]2統'!AA11</f>
        <v>RF</v>
      </c>
      <c r="AM14" s="18" t="str">
        <f>'[1]3統'!AA11</f>
        <v>RF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薛和坤</v>
      </c>
      <c r="C15" s="2">
        <f>[1]總計!C12</f>
        <v>2</v>
      </c>
      <c r="D15" s="2">
        <f>[1]總計!D12</f>
        <v>6</v>
      </c>
      <c r="E15" s="2">
        <f>[1]總計!E12</f>
        <v>6</v>
      </c>
      <c r="F15" s="15">
        <f>[1]總計!F12</f>
        <v>1</v>
      </c>
      <c r="G15" s="15">
        <f>[1]總計!G12</f>
        <v>1</v>
      </c>
      <c r="H15" s="16">
        <f t="shared" si="0"/>
        <v>0.5</v>
      </c>
      <c r="I15" s="2">
        <f>[1]總計!H12</f>
        <v>3</v>
      </c>
      <c r="J15" s="2">
        <f>[1]總計!I12</f>
        <v>1</v>
      </c>
      <c r="K15" s="2">
        <f>[1]總計!J12</f>
        <v>0</v>
      </c>
      <c r="L15" s="15">
        <f>[1]總計!K12</f>
        <v>0</v>
      </c>
      <c r="M15" s="15">
        <f t="shared" si="1"/>
        <v>4</v>
      </c>
      <c r="N15" s="16">
        <f t="shared" si="2"/>
        <v>0.66666666666666663</v>
      </c>
      <c r="O15" s="2">
        <f>[1]總計!L12</f>
        <v>0</v>
      </c>
      <c r="P15" s="2">
        <f>[1]總計!M12</f>
        <v>0</v>
      </c>
      <c r="Q15" s="2">
        <f>[1]總計!N12</f>
        <v>0</v>
      </c>
      <c r="R15" s="2">
        <f>[1]總計!O12</f>
        <v>0</v>
      </c>
      <c r="S15" s="2">
        <f>[1]總計!P12</f>
        <v>0</v>
      </c>
      <c r="T15" s="2">
        <f>[1]總計!Q12</f>
        <v>0</v>
      </c>
      <c r="U15" s="16">
        <f t="shared" si="3"/>
        <v>0.5</v>
      </c>
      <c r="V15" s="16">
        <f t="shared" si="4"/>
        <v>0.5</v>
      </c>
      <c r="W15" s="17" t="s">
        <v>60</v>
      </c>
      <c r="X15" s="16">
        <f t="shared" si="5"/>
        <v>0.5</v>
      </c>
      <c r="Y15" s="17" t="s">
        <v>60</v>
      </c>
      <c r="Z15" s="16">
        <f t="shared" si="6"/>
        <v>0.66666666666666663</v>
      </c>
      <c r="AA15" s="2">
        <f>[1]總計!R12</f>
        <v>0</v>
      </c>
      <c r="AB15" s="15">
        <f>[1]總計!S12</f>
        <v>0</v>
      </c>
      <c r="AC15" s="2">
        <f>[1]總計!T12</f>
        <v>0</v>
      </c>
      <c r="AD15" s="16">
        <f t="shared" si="7"/>
        <v>1.3333333333333333</v>
      </c>
      <c r="AE15" s="2">
        <f>[1]總計!U12</f>
        <v>3</v>
      </c>
      <c r="AF15" s="2">
        <f>[1]總計!V12</f>
        <v>3</v>
      </c>
      <c r="AG15" s="2">
        <f>[1]總計!W12</f>
        <v>0</v>
      </c>
      <c r="AH15" s="16">
        <f t="shared" si="8"/>
        <v>1</v>
      </c>
      <c r="AI15" s="2">
        <f>[1]總計!X12</f>
        <v>0</v>
      </c>
      <c r="AJ15" s="2">
        <f>[1]總計!Y12</f>
        <v>0</v>
      </c>
      <c r="AK15" s="18">
        <f>'[1]1統'!AA12</f>
        <v>0</v>
      </c>
      <c r="AL15" s="18" t="str">
        <f>'[1]2統'!AA12</f>
        <v>3B</v>
      </c>
      <c r="AM15" s="18" t="str">
        <f>'[1]3統'!AA12</f>
        <v>3B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鄭秉淵</v>
      </c>
      <c r="C16" s="2">
        <f>[1]總計!C13</f>
        <v>2</v>
      </c>
      <c r="D16" s="2">
        <f>[1]總計!D13</f>
        <v>2</v>
      </c>
      <c r="E16" s="2">
        <f>[1]總計!E13</f>
        <v>2</v>
      </c>
      <c r="F16" s="15">
        <f>[1]總計!F13</f>
        <v>0</v>
      </c>
      <c r="G16" s="15">
        <f>[1]總計!G13</f>
        <v>0</v>
      </c>
      <c r="H16" s="16">
        <f t="shared" si="0"/>
        <v>0</v>
      </c>
      <c r="I16" s="2">
        <f>[1]總計!H13</f>
        <v>0</v>
      </c>
      <c r="J16" s="2">
        <f>[1]總計!I13</f>
        <v>0</v>
      </c>
      <c r="K16" s="2">
        <f>[1]總計!J13</f>
        <v>0</v>
      </c>
      <c r="L16" s="15">
        <f>[1]總計!K13</f>
        <v>0</v>
      </c>
      <c r="M16" s="15">
        <f t="shared" si="1"/>
        <v>0</v>
      </c>
      <c r="N16" s="16">
        <f t="shared" si="2"/>
        <v>0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</v>
      </c>
      <c r="V16" s="16">
        <f t="shared" si="4"/>
        <v>0</v>
      </c>
      <c r="W16" s="17" t="s">
        <v>59</v>
      </c>
      <c r="X16" s="16">
        <f t="shared" si="5"/>
        <v>0</v>
      </c>
      <c r="Y16" s="17" t="s">
        <v>59</v>
      </c>
      <c r="Z16" s="16">
        <f t="shared" si="6"/>
        <v>0</v>
      </c>
      <c r="AA16" s="2">
        <f>[1]總計!R13</f>
        <v>1</v>
      </c>
      <c r="AB16" s="15">
        <f>[1]總計!S13</f>
        <v>0</v>
      </c>
      <c r="AC16" s="2">
        <f>[1]總計!T13</f>
        <v>0</v>
      </c>
      <c r="AD16" s="16">
        <f t="shared" si="7"/>
        <v>0</v>
      </c>
      <c r="AE16" s="2">
        <f>[1]總計!U13</f>
        <v>0</v>
      </c>
      <c r="AF16" s="2">
        <f>[1]總計!V13</f>
        <v>0</v>
      </c>
      <c r="AG16" s="2">
        <f>[1]總計!W13</f>
        <v>0</v>
      </c>
      <c r="AH16" s="16">
        <f t="shared" si="8"/>
        <v>0</v>
      </c>
      <c r="AI16" s="2">
        <f>[1]總計!X13</f>
        <v>0</v>
      </c>
      <c r="AJ16" s="2">
        <f>[1]總計!Y13</f>
        <v>0</v>
      </c>
      <c r="AK16" s="18">
        <f>'[1]1統'!AA13</f>
        <v>0</v>
      </c>
      <c r="AL16" s="18" t="str">
        <f>'[1]2統'!AA13</f>
        <v>PH</v>
      </c>
      <c r="AM16" s="18" t="str">
        <f>'[1]3統'!AA13</f>
        <v>PH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蘇廷恩</v>
      </c>
      <c r="C17" s="2">
        <f>[1]總計!C14</f>
        <v>2</v>
      </c>
      <c r="D17" s="2">
        <f>[1]總計!D14</f>
        <v>3</v>
      </c>
      <c r="E17" s="2">
        <f>[1]總計!E14</f>
        <v>3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0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59</v>
      </c>
      <c r="X17" s="16">
        <f t="shared" si="5"/>
        <v>0</v>
      </c>
      <c r="Y17" s="17" t="s">
        <v>59</v>
      </c>
      <c r="Z17" s="16">
        <f t="shared" si="6"/>
        <v>0</v>
      </c>
      <c r="AA17" s="2">
        <f>[1]總計!R14</f>
        <v>0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1</v>
      </c>
      <c r="AG17" s="2">
        <f>[1]總計!W14</f>
        <v>0</v>
      </c>
      <c r="AH17" s="16">
        <f t="shared" si="8"/>
        <v>1</v>
      </c>
      <c r="AI17" s="2">
        <f>[1]總計!X14</f>
        <v>0</v>
      </c>
      <c r="AJ17" s="2">
        <f>[1]總計!Y14</f>
        <v>0</v>
      </c>
      <c r="AK17" s="18">
        <f>'[1]1統'!AA14</f>
        <v>0</v>
      </c>
      <c r="AL17" s="18" t="str">
        <f>'[1]2統'!AA14</f>
        <v>P</v>
      </c>
      <c r="AM17" s="18" t="str">
        <f>'[1]3統'!AA14</f>
        <v>PH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邱丞軒</v>
      </c>
      <c r="C18" s="2">
        <f>[1]總計!C15</f>
        <v>2</v>
      </c>
      <c r="D18" s="2">
        <f>[1]總計!D15</f>
        <v>2</v>
      </c>
      <c r="E18" s="2">
        <f>[1]總計!E15</f>
        <v>2</v>
      </c>
      <c r="F18" s="15">
        <f>[1]總計!F15</f>
        <v>0</v>
      </c>
      <c r="G18" s="15">
        <f>[1]總計!G15</f>
        <v>0</v>
      </c>
      <c r="H18" s="16">
        <f t="shared" si="0"/>
        <v>0.5</v>
      </c>
      <c r="I18" s="2">
        <f>[1]總計!H15</f>
        <v>1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1</v>
      </c>
      <c r="N18" s="16">
        <f t="shared" si="2"/>
        <v>0.5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0.5</v>
      </c>
      <c r="V18" s="16">
        <f t="shared" si="4"/>
        <v>0.5</v>
      </c>
      <c r="W18" s="17" t="s">
        <v>59</v>
      </c>
      <c r="X18" s="16">
        <f t="shared" si="5"/>
        <v>0.5</v>
      </c>
      <c r="Y18" s="17" t="s">
        <v>59</v>
      </c>
      <c r="Z18" s="16">
        <f t="shared" si="6"/>
        <v>0.5</v>
      </c>
      <c r="AA18" s="2">
        <f>[1]總計!R15</f>
        <v>0</v>
      </c>
      <c r="AB18" s="15">
        <f>[1]總計!S15</f>
        <v>0</v>
      </c>
      <c r="AC18" s="2">
        <f>[1]總計!T15</f>
        <v>0</v>
      </c>
      <c r="AD18" s="16">
        <f t="shared" si="7"/>
        <v>1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>
        <f>'[1]1統'!AA15</f>
        <v>0</v>
      </c>
      <c r="AL18" s="18" t="str">
        <f>'[1]2統'!AA15</f>
        <v>P</v>
      </c>
      <c r="AM18" s="18" t="str">
        <f>'[1]3統'!AA15</f>
        <v>PH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高宥綸</v>
      </c>
      <c r="C19" s="2">
        <f>[1]總計!C16</f>
        <v>2</v>
      </c>
      <c r="D19" s="2">
        <f>[1]總計!D16</f>
        <v>3</v>
      </c>
      <c r="E19" s="2">
        <f>[1]總計!E16</f>
        <v>3</v>
      </c>
      <c r="F19" s="15">
        <f>[1]總計!F16</f>
        <v>0</v>
      </c>
      <c r="G19" s="15">
        <f>[1]總計!G16</f>
        <v>2</v>
      </c>
      <c r="H19" s="16">
        <f t="shared" si="0"/>
        <v>0.66666666666666663</v>
      </c>
      <c r="I19" s="2">
        <f>[1]總計!H16</f>
        <v>2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2</v>
      </c>
      <c r="N19" s="16">
        <f t="shared" si="2"/>
        <v>0.66666666666666663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0</v>
      </c>
      <c r="T19" s="2">
        <f>[1]總計!Q16</f>
        <v>0</v>
      </c>
      <c r="U19" s="16">
        <f t="shared" si="3"/>
        <v>0.66666666666666663</v>
      </c>
      <c r="V19" s="16">
        <f t="shared" si="4"/>
        <v>0.66666666666666663</v>
      </c>
      <c r="W19" s="17" t="s">
        <v>59</v>
      </c>
      <c r="X19" s="16">
        <f t="shared" si="5"/>
        <v>0.66666666666666663</v>
      </c>
      <c r="Y19" s="17" t="s">
        <v>59</v>
      </c>
      <c r="Z19" s="16">
        <f t="shared" si="6"/>
        <v>0.66666666666666663</v>
      </c>
      <c r="AA19" s="2">
        <f>[1]總計!R16</f>
        <v>0</v>
      </c>
      <c r="AB19" s="15">
        <f>[1]總計!S16</f>
        <v>0</v>
      </c>
      <c r="AC19" s="2">
        <f>[1]總計!T16</f>
        <v>0</v>
      </c>
      <c r="AD19" s="16">
        <f t="shared" si="7"/>
        <v>2</v>
      </c>
      <c r="AE19" s="2">
        <f>[1]總計!U16</f>
        <v>1</v>
      </c>
      <c r="AF19" s="2">
        <f>[1]總計!V16</f>
        <v>3</v>
      </c>
      <c r="AG19" s="2">
        <f>[1]總計!W16</f>
        <v>0</v>
      </c>
      <c r="AH19" s="16">
        <f t="shared" si="8"/>
        <v>1</v>
      </c>
      <c r="AI19" s="2">
        <f>[1]總計!X16</f>
        <v>0</v>
      </c>
      <c r="AJ19" s="2">
        <f>[1]總計!Y16</f>
        <v>0</v>
      </c>
      <c r="AK19" s="18">
        <f>'[1]1統'!AA16</f>
        <v>0</v>
      </c>
      <c r="AL19" s="18" t="str">
        <f>'[1]2統'!AA16</f>
        <v>PH</v>
      </c>
      <c r="AM19" s="18" t="str">
        <f>'[1]3統'!AA16</f>
        <v>2B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59</v>
      </c>
      <c r="X22" s="16">
        <f t="shared" si="5"/>
        <v>0</v>
      </c>
      <c r="Y22" s="17" t="s">
        <v>59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59</v>
      </c>
      <c r="X23" s="16">
        <f t="shared" si="5"/>
        <v>0</v>
      </c>
      <c r="Y23" s="17" t="s">
        <v>59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59</v>
      </c>
      <c r="X27" s="16">
        <f t="shared" si="5"/>
        <v>0</v>
      </c>
      <c r="Y27" s="17" t="s">
        <v>59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59</v>
      </c>
      <c r="X28" s="16">
        <f t="shared" si="5"/>
        <v>0</v>
      </c>
      <c r="Y28" s="17" t="s">
        <v>59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59</v>
      </c>
      <c r="X29" s="16">
        <f t="shared" si="5"/>
        <v>0</v>
      </c>
      <c r="Y29" s="17" t="s">
        <v>59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59</v>
      </c>
      <c r="X30" s="16">
        <f t="shared" si="5"/>
        <v>0</v>
      </c>
      <c r="Y30" s="17" t="s">
        <v>59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27</v>
      </c>
      <c r="D31" s="20">
        <f>[1]總計!D28</f>
        <v>55</v>
      </c>
      <c r="E31" s="20">
        <f>[1]總計!E28</f>
        <v>53</v>
      </c>
      <c r="F31" s="21">
        <f>[1]總計!F28</f>
        <v>5</v>
      </c>
      <c r="G31" s="21">
        <f>[1]總計!G28</f>
        <v>7</v>
      </c>
      <c r="H31" s="17">
        <f t="shared" si="0"/>
        <v>0.26415094339622641</v>
      </c>
      <c r="I31" s="20">
        <f>[1]總計!H28</f>
        <v>14</v>
      </c>
      <c r="J31" s="20">
        <f>[1]總計!I28</f>
        <v>3</v>
      </c>
      <c r="K31" s="20">
        <f>[1]總計!J28</f>
        <v>0</v>
      </c>
      <c r="L31" s="21">
        <f>[1]總計!K28</f>
        <v>0</v>
      </c>
      <c r="M31" s="21">
        <f t="shared" si="1"/>
        <v>17</v>
      </c>
      <c r="N31" s="17">
        <f t="shared" si="2"/>
        <v>0.32075471698113206</v>
      </c>
      <c r="O31" s="20">
        <f>[1]總計!L28</f>
        <v>0</v>
      </c>
      <c r="P31" s="20">
        <f>[1]總計!M28</f>
        <v>1</v>
      </c>
      <c r="Q31" s="20">
        <f>[1]總計!N28</f>
        <v>0</v>
      </c>
      <c r="R31" s="20">
        <f>[1]總計!O28</f>
        <v>0</v>
      </c>
      <c r="S31" s="20">
        <f>[1]總計!P28</f>
        <v>1</v>
      </c>
      <c r="T31" s="20">
        <f>[1]總計!Q28</f>
        <v>0</v>
      </c>
      <c r="U31" s="17">
        <f>IFERROR((I31+R31+S31)/(E31+R31+S31+P31+Q31),0)</f>
        <v>0.27272727272727271</v>
      </c>
      <c r="V31" s="17">
        <f>H31</f>
        <v>0.26415094339622641</v>
      </c>
      <c r="W31" s="17" t="s">
        <v>60</v>
      </c>
      <c r="X31" s="17">
        <f>U31</f>
        <v>0.27272727272727271</v>
      </c>
      <c r="Y31" s="17" t="s">
        <v>60</v>
      </c>
      <c r="Z31" s="17">
        <f>N31</f>
        <v>0.32075471698113206</v>
      </c>
      <c r="AA31" s="20">
        <f>[1]總計!R28</f>
        <v>7</v>
      </c>
      <c r="AB31" s="21">
        <f>[1]總計!S28</f>
        <v>1</v>
      </c>
      <c r="AC31" s="20">
        <f>[1]總計!T28</f>
        <v>0</v>
      </c>
      <c r="AD31" s="17">
        <f t="shared" si="7"/>
        <v>0.46153846153846156</v>
      </c>
      <c r="AE31" s="20">
        <f>[1]總計!U28</f>
        <v>42</v>
      </c>
      <c r="AF31" s="20">
        <f>[1]總計!V28</f>
        <v>24</v>
      </c>
      <c r="AG31" s="20">
        <f>[1]總計!W28</f>
        <v>1</v>
      </c>
      <c r="AH31" s="17">
        <f t="shared" si="8"/>
        <v>0.9850746268656716</v>
      </c>
      <c r="AI31" s="20">
        <f>[1]總計!X28</f>
        <v>3</v>
      </c>
      <c r="AJ31" s="20">
        <f>[1]總計!Y28</f>
        <v>1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62</v>
      </c>
      <c r="B34" s="23" t="s">
        <v>63</v>
      </c>
      <c r="C34" s="8" t="s">
        <v>64</v>
      </c>
      <c r="D34" s="23" t="s">
        <v>65</v>
      </c>
      <c r="E34" s="23" t="s">
        <v>66</v>
      </c>
      <c r="F34" s="23" t="s">
        <v>67</v>
      </c>
      <c r="G34" s="23" t="s">
        <v>68</v>
      </c>
      <c r="H34" s="23" t="s">
        <v>69</v>
      </c>
      <c r="I34" s="23" t="s">
        <v>70</v>
      </c>
      <c r="J34" s="23" t="s">
        <v>71</v>
      </c>
      <c r="K34" s="24" t="s">
        <v>72</v>
      </c>
      <c r="L34" s="24" t="s">
        <v>73</v>
      </c>
      <c r="M34" s="24" t="s">
        <v>74</v>
      </c>
      <c r="N34" s="23" t="s">
        <v>75</v>
      </c>
      <c r="O34" s="23" t="s">
        <v>76</v>
      </c>
      <c r="P34" s="23" t="s">
        <v>77</v>
      </c>
      <c r="Q34" s="23" t="s">
        <v>78</v>
      </c>
      <c r="R34" s="24" t="s">
        <v>79</v>
      </c>
      <c r="S34" s="23" t="s">
        <v>80</v>
      </c>
      <c r="T34" s="24" t="s">
        <v>81</v>
      </c>
      <c r="U34" s="25" t="s">
        <v>82</v>
      </c>
      <c r="V34" s="26"/>
      <c r="W34" s="26"/>
      <c r="X34" s="26"/>
      <c r="Y34" s="26"/>
      <c r="Z34" s="26"/>
      <c r="AA34" s="27" t="s">
        <v>83</v>
      </c>
      <c r="AB34" s="27" t="s">
        <v>84</v>
      </c>
    </row>
    <row r="35" spans="1:28" x14ac:dyDescent="0.25">
      <c r="A35" s="2">
        <f>[1]總計!A32</f>
        <v>3</v>
      </c>
      <c r="B35" s="2" t="str">
        <f>[1]總計!B32</f>
        <v>劉秉昕</v>
      </c>
      <c r="C35" s="2">
        <f>[1]總計!C32</f>
        <v>1</v>
      </c>
      <c r="D35" s="28">
        <f>[1]總計!D32</f>
        <v>0.33333333333333331</v>
      </c>
      <c r="E35" s="2">
        <f>[1]總計!E32</f>
        <v>5</v>
      </c>
      <c r="F35" s="2">
        <f>[1]總計!F32</f>
        <v>0</v>
      </c>
      <c r="G35" s="2">
        <f>[1]總計!G32</f>
        <v>0</v>
      </c>
      <c r="H35" s="2">
        <f>[1]總計!H32</f>
        <v>0</v>
      </c>
      <c r="I35" s="2">
        <f>[1]總計!I32</f>
        <v>2</v>
      </c>
      <c r="J35" s="2">
        <f>[1]總計!J32</f>
        <v>2</v>
      </c>
      <c r="K35" s="15">
        <f>[1]總計!K32</f>
        <v>0</v>
      </c>
      <c r="L35" s="16">
        <f>IFERROR((Q35*7)/D35,0)</f>
        <v>21</v>
      </c>
      <c r="M35" s="16">
        <f>IFERROR((G35+I35)/D35,0)</f>
        <v>6</v>
      </c>
      <c r="N35" s="2">
        <f>[1]總計!L32</f>
        <v>0</v>
      </c>
      <c r="O35" s="2">
        <f>[1]總計!M32</f>
        <v>0</v>
      </c>
      <c r="P35" s="2">
        <f>[1]總計!N32</f>
        <v>1</v>
      </c>
      <c r="Q35" s="2">
        <f>[1]總計!O32</f>
        <v>1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19</v>
      </c>
      <c r="AB35" s="2">
        <f>[1]總計!U32</f>
        <v>1</v>
      </c>
    </row>
    <row r="36" spans="1:28" x14ac:dyDescent="0.25">
      <c r="A36" s="2">
        <f>[1]總計!A33</f>
        <v>5</v>
      </c>
      <c r="B36" s="2" t="str">
        <f>[1]總計!B33</f>
        <v>陳定豊</v>
      </c>
      <c r="C36" s="2">
        <f>[1]總計!C33</f>
        <v>0</v>
      </c>
      <c r="D36" s="28">
        <f>[1]總計!D33</f>
        <v>1</v>
      </c>
      <c r="E36" s="2">
        <f>[1]總計!E33</f>
        <v>5</v>
      </c>
      <c r="F36" s="2">
        <f>[1]總計!F33</f>
        <v>2</v>
      </c>
      <c r="G36" s="2">
        <f>[1]總計!G33</f>
        <v>1</v>
      </c>
      <c r="H36" s="2">
        <f>[1]總計!H33</f>
        <v>0</v>
      </c>
      <c r="I36" s="2">
        <f>[1]總計!I33</f>
        <v>1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7</v>
      </c>
      <c r="M36" s="16">
        <f t="shared" ref="M36:M49" si="10">IFERROR((G36+I36)/D36,0)</f>
        <v>2</v>
      </c>
      <c r="N36" s="2">
        <f>[1]總計!L33</f>
        <v>1</v>
      </c>
      <c r="O36" s="2">
        <f>[1]總計!M33</f>
        <v>0</v>
      </c>
      <c r="P36" s="2">
        <f>[1]總計!N33</f>
        <v>1</v>
      </c>
      <c r="Q36" s="2">
        <f>[1]總計!O33</f>
        <v>1</v>
      </c>
      <c r="R36" s="15">
        <f>[1]總計!P33</f>
        <v>0</v>
      </c>
      <c r="S36" s="2">
        <f>[1]總計!Q33</f>
        <v>1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19</v>
      </c>
      <c r="AB36" s="2">
        <f>[1]總計!U33</f>
        <v>1</v>
      </c>
    </row>
    <row r="37" spans="1:28" x14ac:dyDescent="0.25">
      <c r="A37" s="2">
        <f>[1]總計!A34</f>
        <v>6</v>
      </c>
      <c r="B37" s="2" t="str">
        <f>[1]總計!B34</f>
        <v>歐睿傑</v>
      </c>
      <c r="C37" s="2">
        <f>[1]總計!C34</f>
        <v>0</v>
      </c>
      <c r="D37" s="28">
        <f>[1]總計!D34</f>
        <v>1.6666666666666667</v>
      </c>
      <c r="E37" s="2">
        <f>[1]總計!E34</f>
        <v>6</v>
      </c>
      <c r="F37" s="2">
        <f>[1]總計!F34</f>
        <v>4</v>
      </c>
      <c r="G37" s="2">
        <f>[1]總計!G34</f>
        <v>1</v>
      </c>
      <c r="H37" s="2">
        <f>[1]總計!H34</f>
        <v>0</v>
      </c>
      <c r="I37" s="2">
        <f>[1]總計!I34</f>
        <v>0</v>
      </c>
      <c r="J37" s="2">
        <f>[1]總計!J34</f>
        <v>1</v>
      </c>
      <c r="K37" s="15">
        <f>[1]總計!K34</f>
        <v>0</v>
      </c>
      <c r="L37" s="16">
        <f t="shared" si="9"/>
        <v>0</v>
      </c>
      <c r="M37" s="16">
        <f t="shared" si="10"/>
        <v>0.6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0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17</v>
      </c>
      <c r="AB37" s="2">
        <f>[1]總計!U34</f>
        <v>1</v>
      </c>
    </row>
    <row r="38" spans="1:28" x14ac:dyDescent="0.25">
      <c r="A38" s="2">
        <f>[1]總計!A35</f>
        <v>12</v>
      </c>
      <c r="B38" s="2" t="str">
        <f>[1]總計!B35</f>
        <v>蘇廷恩</v>
      </c>
      <c r="C38" s="2">
        <f>[1]總計!C35</f>
        <v>0</v>
      </c>
      <c r="D38" s="28">
        <f>[1]總計!D35</f>
        <v>1.3333333333333333</v>
      </c>
      <c r="E38" s="2">
        <f>[1]總計!E35</f>
        <v>6</v>
      </c>
      <c r="F38" s="2">
        <f>[1]總計!F35</f>
        <v>5</v>
      </c>
      <c r="G38" s="2">
        <f>[1]總計!G35</f>
        <v>3</v>
      </c>
      <c r="H38" s="2">
        <f>[1]總計!H35</f>
        <v>0</v>
      </c>
      <c r="I38" s="2">
        <f>[1]總計!I35</f>
        <v>0</v>
      </c>
      <c r="J38" s="2">
        <f>[1]總計!J35</f>
        <v>0</v>
      </c>
      <c r="K38" s="15">
        <f>[1]總計!K35</f>
        <v>0</v>
      </c>
      <c r="L38" s="16">
        <f t="shared" si="9"/>
        <v>10.5</v>
      </c>
      <c r="M38" s="16">
        <f t="shared" si="10"/>
        <v>2.25</v>
      </c>
      <c r="N38" s="2">
        <f>[1]總計!L35</f>
        <v>0</v>
      </c>
      <c r="O38" s="2">
        <f>[1]總計!M35</f>
        <v>0</v>
      </c>
      <c r="P38" s="2">
        <f>[1]總計!N35</f>
        <v>2</v>
      </c>
      <c r="Q38" s="2">
        <f>[1]總計!O35</f>
        <v>2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14</v>
      </c>
      <c r="AB38" s="2">
        <f>[1]總計!U35</f>
        <v>1</v>
      </c>
    </row>
    <row r="39" spans="1:28" x14ac:dyDescent="0.25">
      <c r="A39" s="2">
        <f>[1]總計!A36</f>
        <v>13</v>
      </c>
      <c r="B39" s="2" t="str">
        <f>[1]總計!B36</f>
        <v>邱丞軒</v>
      </c>
      <c r="C39" s="2">
        <f>[1]總計!C36</f>
        <v>0</v>
      </c>
      <c r="D39" s="28">
        <f>[1]總計!D36</f>
        <v>2</v>
      </c>
      <c r="E39" s="2">
        <f>[1]總計!E36</f>
        <v>10</v>
      </c>
      <c r="F39" s="2">
        <f>[1]總計!F36</f>
        <v>9</v>
      </c>
      <c r="G39" s="2">
        <f>[1]總計!G36</f>
        <v>4</v>
      </c>
      <c r="H39" s="2">
        <f>[1]總計!H36</f>
        <v>0</v>
      </c>
      <c r="I39" s="2">
        <f>[1]總計!I36</f>
        <v>0</v>
      </c>
      <c r="J39" s="2">
        <f>[1]總計!J36</f>
        <v>0</v>
      </c>
      <c r="K39" s="15">
        <f>[1]總計!K36</f>
        <v>0</v>
      </c>
      <c r="L39" s="16">
        <f t="shared" si="9"/>
        <v>7</v>
      </c>
      <c r="M39" s="16">
        <f t="shared" si="10"/>
        <v>2</v>
      </c>
      <c r="N39" s="2">
        <f>[1]總計!L36</f>
        <v>0</v>
      </c>
      <c r="O39" s="2">
        <f>[1]總計!M36</f>
        <v>0</v>
      </c>
      <c r="P39" s="2">
        <f>[1]總計!N36</f>
        <v>2</v>
      </c>
      <c r="Q39" s="2">
        <f>[1]總計!O36</f>
        <v>2</v>
      </c>
      <c r="R39" s="15">
        <f>[1]總計!P36</f>
        <v>0</v>
      </c>
      <c r="S39" s="2">
        <f>[1]總計!Q36</f>
        <v>0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36</v>
      </c>
      <c r="AB39" s="2">
        <f>[1]總計!U36</f>
        <v>1</v>
      </c>
    </row>
    <row r="40" spans="1:28" x14ac:dyDescent="0.25">
      <c r="A40" s="2">
        <f>[1]總計!A37</f>
        <v>1</v>
      </c>
      <c r="B40" s="2" t="str">
        <f>[1]總計!B37</f>
        <v>陳品睿</v>
      </c>
      <c r="C40" s="2">
        <f>[1]總計!C37</f>
        <v>1</v>
      </c>
      <c r="D40" s="28">
        <f>[1]總計!D37</f>
        <v>7.666666666666667</v>
      </c>
      <c r="E40" s="2">
        <f>[1]總計!E37</f>
        <v>34</v>
      </c>
      <c r="F40" s="2">
        <f>[1]總計!F37</f>
        <v>29</v>
      </c>
      <c r="G40" s="2">
        <f>[1]總計!G37</f>
        <v>11</v>
      </c>
      <c r="H40" s="2">
        <f>[1]總計!H37</f>
        <v>0</v>
      </c>
      <c r="I40" s="2">
        <f>[1]總計!I37</f>
        <v>2</v>
      </c>
      <c r="J40" s="2">
        <f>[1]總計!J37</f>
        <v>1</v>
      </c>
      <c r="K40" s="15">
        <f>[1]總計!K37</f>
        <v>5</v>
      </c>
      <c r="L40" s="16">
        <f t="shared" si="9"/>
        <v>4.5652173913043477</v>
      </c>
      <c r="M40" s="16">
        <f t="shared" si="10"/>
        <v>1.6956521739130435</v>
      </c>
      <c r="N40" s="2">
        <f>[1]總計!L37</f>
        <v>2</v>
      </c>
      <c r="O40" s="2">
        <f>[1]總計!M37</f>
        <v>0</v>
      </c>
      <c r="P40" s="2">
        <f>[1]總計!N37</f>
        <v>5</v>
      </c>
      <c r="Q40" s="2">
        <f>[1]總計!O37</f>
        <v>5</v>
      </c>
      <c r="R40" s="15">
        <f>[1]總計!P37</f>
        <v>1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95</v>
      </c>
      <c r="AB40" s="2">
        <f>[1]總計!U37</f>
        <v>2</v>
      </c>
    </row>
    <row r="41" spans="1:28" x14ac:dyDescent="0.25">
      <c r="A41" s="2">
        <f>[1]總計!A38</f>
        <v>9</v>
      </c>
      <c r="B41" s="2" t="str">
        <f>[1]總計!B38</f>
        <v>林韶威</v>
      </c>
      <c r="C41" s="2">
        <f>[1]總計!C38</f>
        <v>0</v>
      </c>
      <c r="D41" s="28">
        <f>[1]總計!D38</f>
        <v>0</v>
      </c>
      <c r="E41" s="2">
        <f>[1]總計!E38</f>
        <v>0</v>
      </c>
      <c r="F41" s="2">
        <f>[1]總計!F38</f>
        <v>0</v>
      </c>
      <c r="G41" s="2">
        <f>[1]總計!G38</f>
        <v>0</v>
      </c>
      <c r="H41" s="2">
        <f>[1]總計!H38</f>
        <v>0</v>
      </c>
      <c r="I41" s="2">
        <f>[1]總計!I38</f>
        <v>0</v>
      </c>
      <c r="J41" s="2">
        <f>[1]總計!J38</f>
        <v>0</v>
      </c>
      <c r="K41" s="15">
        <f>[1]總計!K38</f>
        <v>0</v>
      </c>
      <c r="L41" s="16">
        <f t="shared" si="9"/>
        <v>0</v>
      </c>
      <c r="M41" s="16">
        <f t="shared" si="10"/>
        <v>0</v>
      </c>
      <c r="N41" s="2">
        <f>[1]總計!L38</f>
        <v>0</v>
      </c>
      <c r="O41" s="2">
        <f>[1]總計!M38</f>
        <v>0</v>
      </c>
      <c r="P41" s="2">
        <f>[1]總計!N38</f>
        <v>0</v>
      </c>
      <c r="Q41" s="2">
        <f>[1]總計!O38</f>
        <v>0</v>
      </c>
      <c r="R41" s="15">
        <f>[1]總計!P38</f>
        <v>0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0</v>
      </c>
      <c r="AB41" s="2">
        <f>[1]總計!U38</f>
        <v>0</v>
      </c>
    </row>
    <row r="42" spans="1:28" x14ac:dyDescent="0.25">
      <c r="A42" s="2">
        <f>[1]總計!A39</f>
        <v>11</v>
      </c>
      <c r="B42" s="2" t="str">
        <f>[1]總計!B39</f>
        <v>鄭秉淵</v>
      </c>
      <c r="C42" s="2">
        <f>[1]總計!C39</f>
        <v>0</v>
      </c>
      <c r="D42" s="28">
        <f>[1]總計!D39</f>
        <v>0</v>
      </c>
      <c r="E42" s="2">
        <f>[1]總計!E39</f>
        <v>0</v>
      </c>
      <c r="F42" s="2">
        <f>[1]總計!F39</f>
        <v>0</v>
      </c>
      <c r="G42" s="2">
        <f>[1]總計!G39</f>
        <v>0</v>
      </c>
      <c r="H42" s="2">
        <f>[1]總計!H39</f>
        <v>0</v>
      </c>
      <c r="I42" s="2">
        <f>[1]總計!I39</f>
        <v>0</v>
      </c>
      <c r="J42" s="2">
        <f>[1]總計!J39</f>
        <v>0</v>
      </c>
      <c r="K42" s="15">
        <f>[1]總計!K39</f>
        <v>0</v>
      </c>
      <c r="L42" s="16">
        <f t="shared" si="9"/>
        <v>0</v>
      </c>
      <c r="M42" s="16">
        <f t="shared" si="10"/>
        <v>0</v>
      </c>
      <c r="N42" s="2">
        <f>[1]總計!L39</f>
        <v>0</v>
      </c>
      <c r="O42" s="2">
        <f>[1]總計!M39</f>
        <v>0</v>
      </c>
      <c r="P42" s="2">
        <f>[1]總計!N39</f>
        <v>0</v>
      </c>
      <c r="Q42" s="2">
        <f>[1]總計!O39</f>
        <v>0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0</v>
      </c>
      <c r="AB42" s="2">
        <f>[1]總計!U39</f>
        <v>0</v>
      </c>
    </row>
    <row r="43" spans="1:28" x14ac:dyDescent="0.25">
      <c r="A43" s="2">
        <f>[1]總計!A40</f>
        <v>0</v>
      </c>
      <c r="B43" s="2">
        <f>[1]總計!B40</f>
        <v>0</v>
      </c>
      <c r="C43" s="2">
        <f>[1]總計!C40</f>
        <v>0</v>
      </c>
      <c r="D43" s="28">
        <f>[1]總計!D40</f>
        <v>0</v>
      </c>
      <c r="E43" s="2">
        <f>[1]總計!E40</f>
        <v>0</v>
      </c>
      <c r="F43" s="2">
        <f>[1]總計!F40</f>
        <v>0</v>
      </c>
      <c r="G43" s="2">
        <f>[1]總計!G40</f>
        <v>0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0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0</v>
      </c>
      <c r="AB43" s="2">
        <f>[1]總計!U40</f>
        <v>0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2</v>
      </c>
      <c r="D50" s="29">
        <f>[1]總計!D47</f>
        <v>14</v>
      </c>
      <c r="E50" s="20">
        <f>[1]總計!E47</f>
        <v>66</v>
      </c>
      <c r="F50" s="20">
        <f>[1]總計!F47</f>
        <v>49</v>
      </c>
      <c r="G50" s="20">
        <f>[1]總計!G47</f>
        <v>20</v>
      </c>
      <c r="H50" s="20">
        <f>[1]總計!H47</f>
        <v>0</v>
      </c>
      <c r="I50" s="20">
        <f>[1]總計!I47</f>
        <v>5</v>
      </c>
      <c r="J50" s="20">
        <f>[1]總計!J47</f>
        <v>4</v>
      </c>
      <c r="K50" s="21">
        <f>[1]總計!K47</f>
        <v>5</v>
      </c>
      <c r="L50" s="17">
        <f>IFERROR((Q50*7)/D50,0)</f>
        <v>5.5</v>
      </c>
      <c r="M50" s="17">
        <f>IFERROR((G50+I50)/D50,0)</f>
        <v>1.7857142857142858</v>
      </c>
      <c r="N50" s="20">
        <f>[1]總計!L47</f>
        <v>3</v>
      </c>
      <c r="O50" s="20">
        <f>[1]總計!M47</f>
        <v>0</v>
      </c>
      <c r="P50" s="20">
        <f>[1]總計!N47</f>
        <v>11</v>
      </c>
      <c r="Q50" s="20">
        <f>[1]總計!O47</f>
        <v>11</v>
      </c>
      <c r="R50" s="21">
        <f>[1]總計!P47</f>
        <v>1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200</v>
      </c>
      <c r="AB50" s="20">
        <f>[1]總計!U47</f>
        <v>7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2022-04-26T06:59:04Z</dcterms:created>
  <dcterms:modified xsi:type="dcterms:W3CDTF">2022-04-26T07:00:10Z</dcterms:modified>
</cp:coreProperties>
</file>